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CPHP\CPHP-(II.)-013-2021\2-vyzva\vyzva-podpurne dokumenty\"/>
    </mc:Choice>
  </mc:AlternateContent>
  <xr:revisionPtr revIDLastSave="0" documentId="13_ncr:1_{5CEE2CE5-8610-4FBE-A9F2-ADF1F021C9B4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CPHP" sheetId="1" r:id="rId1"/>
  </sheets>
  <externalReferences>
    <externalReference r:id="rId2"/>
    <externalReference r:id="rId3"/>
    <externalReference r:id="rId4"/>
  </externalReferences>
  <definedNames>
    <definedName name="_xlnm.Print_Titles" localSheetId="0">CPHP!$6:$6</definedName>
    <definedName name="_xlnm.Print_Area" localSheetId="0">CPHP!$A$1:$T$66</definedName>
  </definedNames>
  <calcPr calcId="191029"/>
</workbook>
</file>

<file path=xl/calcChain.xml><?xml version="1.0" encoding="utf-8"?>
<calcChain xmlns="http://schemas.openxmlformats.org/spreadsheetml/2006/main">
  <c r="J57" i="1" l="1"/>
  <c r="K59" i="1"/>
  <c r="J60" i="1"/>
  <c r="J56" i="1"/>
  <c r="K56" i="1"/>
  <c r="K57" i="1"/>
  <c r="J58" i="1"/>
  <c r="K58" i="1"/>
  <c r="J59" i="1"/>
  <c r="J61" i="1"/>
  <c r="K61" i="1"/>
  <c r="J62" i="1"/>
  <c r="K62" i="1"/>
  <c r="G56" i="1"/>
  <c r="G57" i="1"/>
  <c r="G58" i="1"/>
  <c r="G59" i="1"/>
  <c r="G60" i="1"/>
  <c r="G61" i="1"/>
  <c r="G62" i="1"/>
  <c r="K60" i="1" l="1"/>
  <c r="K36" i="1" l="1"/>
  <c r="J39" i="1"/>
  <c r="K41" i="1"/>
  <c r="J42" i="1"/>
  <c r="J47" i="1"/>
  <c r="J55" i="1"/>
  <c r="J36" i="1"/>
  <c r="J37" i="1"/>
  <c r="K37" i="1"/>
  <c r="J38" i="1"/>
  <c r="K38" i="1"/>
  <c r="J40" i="1"/>
  <c r="K40" i="1"/>
  <c r="J41" i="1"/>
  <c r="K42" i="1"/>
  <c r="J43" i="1"/>
  <c r="K43" i="1"/>
  <c r="J44" i="1"/>
  <c r="K44" i="1"/>
  <c r="J45" i="1"/>
  <c r="K45" i="1"/>
  <c r="J46" i="1"/>
  <c r="K46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K55" i="1" l="1"/>
  <c r="K47" i="1"/>
  <c r="K39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65" i="1" l="1"/>
  <c r="I65" i="1"/>
</calcChain>
</file>

<file path=xl/sharedStrings.xml><?xml version="1.0" encoding="utf-8"?>
<sst xmlns="http://schemas.openxmlformats.org/spreadsheetml/2006/main" count="266" uniqueCount="154">
  <si>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</si>
  <si>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</si>
  <si>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</si>
  <si>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</si>
  <si>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</si>
  <si>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</si>
  <si>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</si>
  <si>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balení</t>
  </si>
  <si>
    <t xml:space="preserve">33762000-9 - Papírové kapesníky </t>
  </si>
  <si>
    <t>ks</t>
  </si>
  <si>
    <t xml:space="preserve">33761000-2 - Toaletní papír </t>
  </si>
  <si>
    <t xml:space="preserve">39830000-9 - Čistící prostředky </t>
  </si>
  <si>
    <t>Papírové Z-Z ručníky</t>
  </si>
  <si>
    <t>ks (balíček)</t>
  </si>
  <si>
    <t>33763000-6 - Papírové ruční utěrky</t>
  </si>
  <si>
    <t>ks 
(role)</t>
  </si>
  <si>
    <t>39832100-4 - Prášek na mytí nádobí</t>
  </si>
  <si>
    <t>39831600-2 - Čisticí prostředky pro WC</t>
  </si>
  <si>
    <t xml:space="preserve">39811100-1 - Osvěžovače vzduchu </t>
  </si>
  <si>
    <t>Čistič oken s rozprašovačem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</si>
  <si>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</si>
  <si>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</si>
  <si>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</si>
  <si>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Hadr na podlahu  </t>
  </si>
  <si>
    <t>39525800-6 - Úklidové hadry</t>
  </si>
  <si>
    <t xml:space="preserve">Prachovka </t>
  </si>
  <si>
    <t>39525100-9  - Prachovky</t>
  </si>
  <si>
    <t>40 x 40 cm, klasická utěrka švédská z mikrovlákna.</t>
  </si>
  <si>
    <t xml:space="preserve">39813000-4 - Čisticí pasty a prášky </t>
  </si>
  <si>
    <t xml:space="preserve">39224350-6 - Lopatky na smetí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</si>
  <si>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</si>
  <si>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</si>
  <si>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</si>
  <si>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33764000-3 - Papírové ubrousky</t>
  </si>
  <si>
    <t>39831220-4 - Odmašťovací činidla</t>
  </si>
  <si>
    <t>V případě, že se dodavatel při předání zboží na některá uvedená tel. čísla nedovolá, bude v takovém případě volat tel. 377 631 331.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</si>
  <si>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</si>
  <si>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</si>
  <si>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</si>
  <si>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</si>
  <si>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</si>
  <si>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</si>
  <si>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</si>
  <si>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</si>
  <si>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</si>
  <si>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</si>
  <si>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</si>
  <si>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Pokud financováno z projektových prostředků, pak ŘEŠITEL uvede: NÁZEV A ČÍSLO DOTAČNÍHO PROJEKTU</t>
  </si>
  <si>
    <t>Samostatná faktura</t>
  </si>
  <si>
    <t>KRÉM NA RUCE</t>
  </si>
  <si>
    <t>Houbový hadřík</t>
  </si>
  <si>
    <t>18 x 16 cm, vysoce savý a trvanlivý.</t>
  </si>
  <si>
    <t>MYCÍ PROSTŘ. KUCHYNĚ NA NÁDOBÍ</t>
  </si>
  <si>
    <t>role</t>
  </si>
  <si>
    <t>Sáčky na odpadky</t>
  </si>
  <si>
    <t>Pytle černé, modré silné</t>
  </si>
  <si>
    <t>VŮNĚ WC - tablety do pisoaru</t>
  </si>
  <si>
    <t xml:space="preserve">Ochranný a regenerační krém, náplň 100 ml - 150 ml. </t>
  </si>
  <si>
    <t>Násada na smetáky a kartáče</t>
  </si>
  <si>
    <t>Vinylové rukavice - M</t>
  </si>
  <si>
    <t>Velikost M. Balení 100 - 120 ks.</t>
  </si>
  <si>
    <t>pár</t>
  </si>
  <si>
    <t>38 x 38 cm, viskozová, barevná.</t>
  </si>
  <si>
    <t>Čistič oken  s obsahem alkoholu - s rozprašovačem - pH: 7,0 - 9,0. Náplň 0,5 - 1 l.</t>
  </si>
  <si>
    <t>Z netkaného textilu  (vizkóza), rozměr  60 x 70  (oranžový).</t>
  </si>
  <si>
    <t>Sáčky na odpadky - pevné</t>
  </si>
  <si>
    <t>MYCÍ PROSTŘ. WC - tekutý</t>
  </si>
  <si>
    <t>Tekutý přípravek na ruční mytí nádobí, odstraňování mastnoty i ve studené vodě, náplň 1 - 1,5 l.</t>
  </si>
  <si>
    <t>MYCÍ PROSTŘ. KUCHYNĚ - prášek</t>
  </si>
  <si>
    <t xml:space="preserve">63 x 74 cm - 60 litrů. Pevné sáčky do odpadkových košů, vyrobené z HDPE fólie. Odolné proti roztržení a úniku tekutiny, tloušťka fólie min. 24 mic. Role 10  -12 ks.  </t>
  </si>
  <si>
    <t>Tekutý kyselý čistící prostředek s antibakteriálními účinky a obsahem látek rozpouštějíci rez, vodní kámen a jiné usazeniny. 
Náplň  0,5 - 0,75l.</t>
  </si>
  <si>
    <t>70 x 110 cm - 120 l,  ze silné folie tl. min. 100 mikronů. Role 15 - 20 ks.</t>
  </si>
  <si>
    <t>Příloha č. 2 Kupní smlouvy - technická specifikace
Čisticí prostředky a hygienické potřeby (II.) 013 - 2021</t>
  </si>
  <si>
    <t>VŮNĚ WC - suchý sprey</t>
  </si>
  <si>
    <t>Osvěžovač vzduchu - suchý spray, odstraňovač pachů, náplň  300 ml  - 400 ml.</t>
  </si>
  <si>
    <t>Smetáček + lopatka</t>
  </si>
  <si>
    <t>Toaletní papír skládaný</t>
  </si>
  <si>
    <t>VŮNĚ WC - gel - "vanička"</t>
  </si>
  <si>
    <t>Osvěžovač vzduchu, gel - "vanička", náplň 150 g - 200 g.</t>
  </si>
  <si>
    <t>MÝDLO TEKUTÉ- s aplikátorem</t>
  </si>
  <si>
    <t>Husté tekuté mýdlo s glycerinem,  s přírodními výtažky, balení s aplikátorem, náplň  0,75 - 1l.</t>
  </si>
  <si>
    <t>ČISTIČ ODPADŮ</t>
  </si>
  <si>
    <t>STROJNÍ MYTÍ - DO MYČEK NÁDOBÍ  - mytí</t>
  </si>
  <si>
    <t>Tablety do myčky  5 v 1. Počet tablet v balení 80 - 100 ks.</t>
  </si>
  <si>
    <t>Rukavice latex - XL</t>
  </si>
  <si>
    <t xml:space="preserve">Rukavice přírodní latex, vysoce elastické, s bavlněnou vystýlkou, velikost XL. </t>
  </si>
  <si>
    <t>Hygienické sáčky</t>
  </si>
  <si>
    <t>Papírová utěrka s centrálním odvinem</t>
  </si>
  <si>
    <t xml:space="preserve">balení </t>
  </si>
  <si>
    <t xml:space="preserve">Folie potravinářská v roli </t>
  </si>
  <si>
    <t xml:space="preserve">Mikrotenová taška </t>
  </si>
  <si>
    <t>Taška 4kg 25 + 12x45 , balení 100 ks.</t>
  </si>
  <si>
    <t>Toaletní papír v roli 24</t>
  </si>
  <si>
    <t>Toaletní papír v roli</t>
  </si>
  <si>
    <t>DEZINFEKČNÍ PROSTŘ NA RUCE</t>
  </si>
  <si>
    <t>MYCÍ PROSTŘ. WC - extra účinný</t>
  </si>
  <si>
    <t>Dřevěná, pr. 2,5 cm,  délka 160 cm.</t>
  </si>
  <si>
    <t>Molitanové houbičky malé</t>
  </si>
  <si>
    <t>MÝDLO  TUHÉ</t>
  </si>
  <si>
    <t>Ubrousky - 2 vrstvé</t>
  </si>
  <si>
    <t xml:space="preserve">Ubrousky barevné na rauty, 2vrstvé. Balení 20 - 40 ks (ubrousků). </t>
  </si>
  <si>
    <t>Ubrousky - 1 vrstvé</t>
  </si>
  <si>
    <t xml:space="preserve">Ubrousky 33x33 cm . Balení 100-150ks (ubrousků). </t>
  </si>
  <si>
    <t xml:space="preserve">Kuchyňské utěrky </t>
  </si>
  <si>
    <t>balení (2role)</t>
  </si>
  <si>
    <t xml:space="preserve">Kapesníčky stolní </t>
  </si>
  <si>
    <t xml:space="preserve">Kapesníčky stolní (vytahovací),  2 vrstvé. Balení min. 100ks (ubrousků). </t>
  </si>
  <si>
    <t xml:space="preserve">Koncentrovaný  odmašťovací prostředek </t>
  </si>
  <si>
    <t>Vlhčené ubrousky</t>
  </si>
  <si>
    <t>Čistící ubrousky. Čistí, zjemňují a chrání pokožku. Balení 72 - 80 ks.</t>
  </si>
  <si>
    <t>Lenka Fajmanová,
Tel.: 37763 7744, 7746</t>
  </si>
  <si>
    <t>sady Pětatřicátníků 16,
301 00 Plzeň,
Filozofická a právnická knihovna,
místnost PS 312</t>
  </si>
  <si>
    <t>Dagmar Keglerová,
Tel.: 606 665 155</t>
  </si>
  <si>
    <t>Borská 53,
301 00 Plzeň,
VŠ kolej</t>
  </si>
  <si>
    <t>Libuše Šilhanová,
Tel.: 737 270 920</t>
  </si>
  <si>
    <r>
      <rPr>
        <b/>
        <sz val="11"/>
        <color rgb="FFFF0000"/>
        <rFont val="Calibri"/>
        <family val="2"/>
        <charset val="238"/>
        <scheme val="minor"/>
      </rPr>
      <t xml:space="preserve">Hradební 22, 
350 02 Cheb,
</t>
    </r>
    <r>
      <rPr>
        <sz val="11"/>
        <color theme="1"/>
        <rFont val="Calibri"/>
        <family val="2"/>
        <charset val="238"/>
        <scheme val="minor"/>
      </rPr>
      <t>Správa budov,
místnost CD 313</t>
    </r>
  </si>
  <si>
    <t>Michaela Jindrová,
Tel.: 37763 1331</t>
  </si>
  <si>
    <t>Univerzitní 22, 
301 00 Plzeň,
budova Fakulty strojní,
Centrální sklad - Provoz a služby,
místnost UU 013</t>
  </si>
  <si>
    <t>Ing. Andrea Šimková,
Tel.: 37763 1201</t>
  </si>
  <si>
    <t>Univerzitní 22, 
301 00 Plzeň,
budova Fakulty strojní - Odbor právní,
2. patro - místnost UU 207</t>
  </si>
  <si>
    <t>63 x 85 cm, 50 l. Role 40 - 45 ks.</t>
  </si>
  <si>
    <t xml:space="preserve">Souprava s otvorem pro  zavěšení, štětiny - syntetické vlákno polyetylen, lopatka opatřena gumou. </t>
  </si>
  <si>
    <t>Balíček skládaných Z-Z ručníků. 2vrstvé, bílé, 100% celuloza, rozměr 23 x 25cm. 1ks (balíček) min. 150ks papírových ručníků.
Určeno do zásobníků. V kartonu min. 20ks (balíčků).</t>
  </si>
  <si>
    <t>Balíček skládaných Z-Z ručníků. 2vrstvé, bílé, 100% celuloza, rozměr 23 x 25cm. 
1ks (balíček) min. 150ks papírových ručníků.
Určeno do zásobníků. V kartonu min. 20ks (balíčků).</t>
  </si>
  <si>
    <t>Skládaný toaletní papír - balíček, 2vrstvý, bílý. Rozměr:  11,7 x 18,6 cm ± 2mm. 
Určeno do zásobníků. Cca 224 útržků. V kartonu min. 36ks (balíčků).</t>
  </si>
  <si>
    <t>Koncentrovaný kapalný  dezinfekční a mycí prostředek - obsah chloranu sodného menší než 5%, vhodný i pro dezinfekci pitné vody.
Náplň 1 - 1,5 l.</t>
  </si>
  <si>
    <t>DEZINFEKČNÍ PROSTŘEDEK NA ÚPRAVU VODY</t>
  </si>
  <si>
    <t>Čistící prášek s aktivním chlórem. Použití: k čištění a dezinfekci tvrdých a hladkých ploch, zejména pro obklady, sanitární zařízení, kuchyňské dřezy a nádobí, podlahy. Náplň  0,4 - 0,6 kg.</t>
  </si>
  <si>
    <t>Osvěžovač vzduchu - suchý spray, odstraňovač pachů. Náplň  300 ml  - 400 ml.</t>
  </si>
  <si>
    <t>Tablety do pisoaru, čistící  a dezodoranční účinky, bez fosfátů a paradichlorbenzolu, náplň  0,75 - 1 kg. 
Použití:  zabraňují tvorbě usazenin.</t>
  </si>
  <si>
    <t>MÝDLO TEKUTÉ - s aplikátorem</t>
  </si>
  <si>
    <t>Tekutý čistič odpadů, obsah H2SO4 : 96%. Použití: pročištění plastových a keramických odpadů umyvadel, sprch, WC, kanalizace. Náplň  1 - 1,5 l.</t>
  </si>
  <si>
    <t>STROJNÍ MYTÍ - DO MYČEK NÁDOBÍ - mytí</t>
  </si>
  <si>
    <t>STROJNÍ MYTÍ - DO MYČEK NÁDOBÍ - sůl</t>
  </si>
  <si>
    <t>Sáčky hygienické (na vložky) mikrotenové. Balení 25 - 30ks.</t>
  </si>
  <si>
    <t xml:space="preserve">Papírová utěrka v roli s centrálním odvinem, rozměr 38cm x 23,5.  V roli min. 200 utěrek.  Použití: jednorázové stírání nečistot. Balení  12 - 14 rolí. </t>
  </si>
  <si>
    <t>Role šíře 45 cm, návin min. 300 m.</t>
  </si>
  <si>
    <t>Role průmyslová 24, 2vrstvý, bílý, 100% celuloza. V balení min. 6ks (rolí).
Návin min. 185 bm, průměr dutinky max. 7,5 cm. Určeno do zásobníků.</t>
  </si>
  <si>
    <t>Role, toal. papír 3-vrstvý, 100% celuloza, min. 150 útržků.</t>
  </si>
  <si>
    <t>Bezoplachová dezinfekce na ruce s antibakteriální a virucidní účinností; možnost použití v dávkovačích (např. Aquarius); náplň 5 l.</t>
  </si>
  <si>
    <t>Extra účinný čistič v rozprašovači. Použití: k odstranění nečistot a  vodního kamene . Náplň 0,75 - 1l.</t>
  </si>
  <si>
    <t>Husté tekuté mýdlo s glycerinem,  s přírodními výtažky, balení s aplikátorem. Náplň  0,75 - 1l.</t>
  </si>
  <si>
    <t>Tekutý čistič odpadů,  obsah H2SO4 : 96%. Použití: pročištění plastových a keramických odpadů umyvadel, sprch, WC, kanalizace. Náplň  1 - 1,5 l.</t>
  </si>
  <si>
    <t>Molitanové houbičky malé, na jedné straně abrazivní vrstva. Balení 10 - 12ks.</t>
  </si>
  <si>
    <t>Balíček skládaných Z-Z ručníků. 2vrstvé, bílé, 100% celuloza, rozměr 23 x 25cm. 1ks (balíček) min. 150 ks papírových ručníků. Určeno do zásobníků. V kartonu min. 20ks (balíčků).</t>
  </si>
  <si>
    <t>Toaletní mýdlo, hmotnost 1ks: min. 100 g.</t>
  </si>
  <si>
    <t>70x110 cm - 120 l,  ze silné folie tl. min. 100 mikronů. Role 15 - 20 ks.</t>
  </si>
  <si>
    <t xml:space="preserve">Kuchyňské utěrky v roli, 2vrstvé, min 50 útržků  v roli. Návin v jedné roli min. 30 m. Balení 2 role.  </t>
  </si>
  <si>
    <t>Molitanové houbičky malé,  na jedné straně abrazivní vrstva, balení 10 - 12ks.</t>
  </si>
  <si>
    <t>Univerzální odmašťovací a čisticí prostředek, odmašťuje a čistí kuchyňské trouby, dřezy, hrnce, kráječe, grily, obkládačky, pracovní plochy a podlahy, doporučen i pro profesionální užití – např. na odstranění mastnoty z motorů, převodovek a dílen. Rozprašovač, náplň 750 ml.</t>
  </si>
  <si>
    <t xml:space="preserve">Kuchyňské utěrky v roli, 2vrstvé, min. 50 útržků  v roli. Návin v jedné roli min. 30 m. Balení 2 role. </t>
  </si>
  <si>
    <r>
      <t>Tabletovaná chemicky přečištěná sůl speciálně určená pro regeneraci změkčovačů vody u myček nádobí, konvektomatů nebo kávovarů. Obsah 25 - 30kg.</t>
    </r>
    <r>
      <rPr>
        <sz val="11"/>
        <color rgb="FFFF0000"/>
        <rFont val="Calibri"/>
        <family val="2"/>
        <charset val="238"/>
      </rPr>
      <t xml:space="preserve"> 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</si>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</sst>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7" fillId="0" borderId="0"/>
  </cellStyleXfs>
  <cellXfs count="148">
    <xf numFmtId="0" fontId="0" fillId="0" borderId="0" xfId="0"/>
    <xf numFmtId="164" fontId="1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7" fillId="0" borderId="0" xfId="0" applyNumberFormat="1" applyFont="1" applyBorder="1" applyAlignment="1" applyProtection="1">
      <alignment vertical="center" wrapText="1"/>
    </xf>
    <xf numFmtId="0" fontId="7" fillId="0" borderId="32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textRotation="90" wrapText="1"/>
    </xf>
    <xf numFmtId="0" fontId="20" fillId="3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18" fillId="3" borderId="3" xfId="0" applyFont="1" applyFill="1" applyBorder="1" applyAlignment="1" applyProtection="1">
      <alignment horizontal="center" vertical="center" wrapText="1"/>
    </xf>
    <xf numFmtId="0" fontId="20" fillId="3" borderId="22" xfId="0" applyFont="1" applyFill="1" applyBorder="1" applyAlignment="1" applyProtection="1">
      <alignment horizontal="center" vertical="center" wrapText="1"/>
    </xf>
    <xf numFmtId="0" fontId="0" fillId="0" borderId="21" xfId="0" applyBorder="1" applyProtection="1"/>
    <xf numFmtId="164" fontId="0" fillId="0" borderId="0" xfId="0" applyNumberFormat="1" applyProtection="1"/>
    <xf numFmtId="3" fontId="0" fillId="0" borderId="14" xfId="0" applyNumberFormat="1" applyFill="1" applyBorder="1" applyAlignment="1" applyProtection="1">
      <alignment horizontal="center" vertical="center" wrapText="1"/>
    </xf>
    <xf numFmtId="0" fontId="15" fillId="0" borderId="15" xfId="2" applyFont="1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15" fillId="0" borderId="15" xfId="2" applyFont="1" applyFill="1" applyBorder="1" applyAlignment="1" applyProtection="1">
      <alignment horizontal="center" vertical="center" wrapText="1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10" fillId="0" borderId="15" xfId="0" applyNumberFormat="1" applyFon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4" fillId="0" borderId="16" xfId="0" applyFon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49" fontId="0" fillId="0" borderId="6" xfId="0" applyNumberFormat="1" applyFill="1" applyBorder="1" applyAlignment="1" applyProtection="1">
      <alignment horizontal="center" vertical="center" wrapText="1"/>
    </xf>
    <xf numFmtId="49" fontId="3" fillId="0" borderId="6" xfId="0" applyNumberFormat="1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18" fillId="0" borderId="9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left" vertical="center" wrapText="1" indent="1"/>
    </xf>
    <xf numFmtId="0" fontId="0" fillId="0" borderId="6" xfId="0" applyFill="1" applyBorder="1" applyAlignment="1" applyProtection="1">
      <alignment horizontal="left" vertical="center" wrapText="1" indent="1"/>
    </xf>
    <xf numFmtId="49" fontId="2" fillId="0" borderId="6" xfId="0" applyNumberFormat="1" applyFont="1" applyFill="1" applyBorder="1" applyAlignment="1" applyProtection="1">
      <alignment horizontal="left" vertical="center" wrapText="1" indent="1"/>
    </xf>
    <xf numFmtId="0" fontId="4" fillId="0" borderId="6" xfId="0" applyFont="1" applyFill="1" applyBorder="1" applyAlignment="1" applyProtection="1">
      <alignment horizontal="left" vertical="center" wrapText="1" indent="1"/>
    </xf>
    <xf numFmtId="0" fontId="0" fillId="0" borderId="6" xfId="0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15" fillId="0" borderId="12" xfId="1" applyFont="1" applyFill="1" applyBorder="1" applyAlignment="1" applyProtection="1">
      <alignment horizontal="left" vertical="center" inden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15" fillId="0" borderId="12" xfId="2" applyFont="1" applyFill="1" applyBorder="1" applyAlignment="1" applyProtection="1">
      <alignment horizontal="center" vertical="center" wrapText="1"/>
    </xf>
    <xf numFmtId="0" fontId="15" fillId="0" borderId="12" xfId="1" applyFont="1" applyFill="1" applyBorder="1" applyAlignment="1" applyProtection="1">
      <alignment horizontal="left" vertical="center" wrapText="1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15" fillId="0" borderId="7" xfId="1" applyFont="1" applyFill="1" applyBorder="1" applyAlignment="1" applyProtection="1">
      <alignment horizontal="left" vertical="center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15" fillId="0" borderId="7" xfId="2" applyFont="1" applyFill="1" applyBorder="1" applyAlignment="1" applyProtection="1">
      <alignment horizontal="center" vertical="center" wrapText="1"/>
    </xf>
    <xf numFmtId="0" fontId="15" fillId="0" borderId="7" xfId="1" applyFont="1" applyFill="1" applyBorder="1" applyAlignment="1" applyProtection="1">
      <alignment horizontal="left" vertical="center" wrapText="1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18" fillId="0" borderId="1" xfId="0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left" vertical="center" wrapText="1" indent="1"/>
    </xf>
    <xf numFmtId="0" fontId="15" fillId="0" borderId="6" xfId="2" applyFont="1" applyFill="1" applyBorder="1" applyAlignment="1" applyProtection="1">
      <alignment horizontal="left" vertical="center" wrapText="1" indent="1"/>
    </xf>
    <xf numFmtId="0" fontId="15" fillId="0" borderId="6" xfId="2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 wrapText="1"/>
    </xf>
    <xf numFmtId="0" fontId="21" fillId="0" borderId="6" xfId="2" applyFont="1" applyFill="1" applyBorder="1" applyAlignment="1" applyProtection="1">
      <alignment horizontal="left" vertical="center" wrapText="1" indent="1"/>
    </xf>
    <xf numFmtId="0" fontId="15" fillId="0" borderId="12" xfId="2" applyFont="1" applyFill="1" applyBorder="1" applyAlignment="1" applyProtection="1">
      <alignment horizontal="left" vertical="center" wrapText="1" indent="1"/>
    </xf>
    <xf numFmtId="0" fontId="15" fillId="0" borderId="12" xfId="2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 wrapText="1"/>
    </xf>
    <xf numFmtId="0" fontId="15" fillId="0" borderId="7" xfId="2" applyFont="1" applyFill="1" applyBorder="1" applyAlignment="1" applyProtection="1">
      <alignment horizontal="left" vertical="center" wrapText="1" indent="1"/>
    </xf>
    <xf numFmtId="0" fontId="15" fillId="0" borderId="7" xfId="2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 wrapText="1"/>
    </xf>
    <xf numFmtId="16" fontId="15" fillId="0" borderId="6" xfId="2" applyNumberFormat="1" applyFont="1" applyFill="1" applyBorder="1" applyAlignment="1" applyProtection="1">
      <alignment horizontal="center" vertical="center"/>
    </xf>
    <xf numFmtId="164" fontId="10" fillId="0" borderId="6" xfId="0" applyNumberFormat="1" applyFont="1" applyFill="1" applyBorder="1" applyAlignment="1" applyProtection="1">
      <alignment horizontal="right" vertical="center" indent="1"/>
    </xf>
    <xf numFmtId="0" fontId="5" fillId="0" borderId="13" xfId="0" applyFont="1" applyFill="1" applyBorder="1" applyAlignment="1" applyProtection="1">
      <alignment horizontal="center" vertical="center" wrapText="1"/>
    </xf>
    <xf numFmtId="0" fontId="15" fillId="0" borderId="6" xfId="2" applyFont="1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15" fillId="0" borderId="18" xfId="2" applyFont="1" applyFill="1" applyBorder="1" applyAlignment="1" applyProtection="1">
      <alignment horizontal="left" vertical="center" wrapText="1" inden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15" fillId="0" borderId="18" xfId="2" applyFont="1" applyFill="1" applyBorder="1" applyAlignment="1" applyProtection="1">
      <alignment horizontal="center" vertical="center"/>
    </xf>
    <xf numFmtId="164" fontId="0" fillId="0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0" borderId="27" xfId="0" applyFill="1" applyBorder="1" applyAlignment="1" applyProtection="1">
      <alignment horizontal="left" vertical="center" wrapText="1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15" fillId="0" borderId="20" xfId="2" applyFont="1" applyFill="1" applyBorder="1" applyAlignment="1" applyProtection="1">
      <alignment horizontal="left" vertical="center" wrapText="1" inden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15" fillId="0" borderId="20" xfId="2" applyFont="1" applyFill="1" applyBorder="1" applyAlignment="1" applyProtection="1">
      <alignment horizontal="center" vertical="center"/>
    </xf>
    <xf numFmtId="164" fontId="0" fillId="0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0" borderId="20" xfId="0" applyFont="1" applyFill="1" applyBorder="1" applyAlignment="1" applyProtection="1">
      <alignment horizontal="center"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18" fillId="0" borderId="20" xfId="0" applyFon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left" vertical="center" wrapText="1" indent="1"/>
    </xf>
    <xf numFmtId="0" fontId="0" fillId="0" borderId="10" xfId="0" applyBorder="1" applyProtection="1"/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1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1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1013211</xdr:colOff>
      <xdr:row>58</xdr:row>
      <xdr:rowOff>695325</xdr:rowOff>
    </xdr:from>
    <xdr:to>
      <xdr:col>5</xdr:col>
      <xdr:colOff>1159668</xdr:colOff>
      <xdr:row>58</xdr:row>
      <xdr:rowOff>1009365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7176FFD-1E1B-4E99-B9C1-BD3C4D3125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9061" y="23755350"/>
          <a:ext cx="146457" cy="31404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Brejc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DNS%20003/DNS%20003%20Pol&#237;vk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2"/>
  <sheetViews>
    <sheetView showGridLine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15" bestFit="1" customWidth="1"/>
    <col min="2" max="2" width="5.54296875" style="15" bestFit="1" customWidth="1"/>
    <col min="3" max="3" width="39.26953125" style="19" customWidth="1"/>
    <col min="4" max="4" width="11.54296875" style="147" customWidth="1"/>
    <col min="5" max="5" width="15.54296875" style="18" customWidth="1"/>
    <col min="6" max="6" width="118.54296875" style="19" customWidth="1"/>
    <col min="7" max="7" width="15.1796875" style="19" hidden="1" customWidth="1"/>
    <col min="8" max="8" width="19" style="15" customWidth="1"/>
    <col min="9" max="9" width="24.7265625" style="15" customWidth="1"/>
    <col min="10" max="10" width="20.54296875" style="15" bestFit="1" customWidth="1"/>
    <col min="11" max="11" width="19.54296875" style="15" bestFit="1" customWidth="1"/>
    <col min="12" max="12" width="13.08984375" style="15" customWidth="1"/>
    <col min="13" max="13" width="22.26953125" style="15" hidden="1" customWidth="1"/>
    <col min="14" max="14" width="21" style="15" hidden="1" customWidth="1"/>
    <col min="15" max="15" width="28.26953125" style="15" customWidth="1"/>
    <col min="16" max="16" width="44.453125" style="15" customWidth="1"/>
    <col min="17" max="17" width="25.7265625" style="15" customWidth="1"/>
    <col min="18" max="18" width="11.54296875" style="15" hidden="1" customWidth="1"/>
    <col min="19" max="19" width="62.54296875" style="20" customWidth="1"/>
    <col min="20" max="20" width="1.26953125" style="15" customWidth="1"/>
    <col min="21" max="16384" width="8.7265625" style="15"/>
  </cols>
  <sheetData>
    <row r="1" spans="1:20" ht="38.5" customHeight="1" x14ac:dyDescent="0.35">
      <c r="B1" s="16" t="s">
        <v>72</v>
      </c>
      <c r="C1" s="17"/>
      <c r="D1" s="17"/>
    </row>
    <row r="2" spans="1:20" ht="20.149999999999999" customHeight="1" x14ac:dyDescent="0.35">
      <c r="C2" s="15"/>
      <c r="D2" s="21"/>
      <c r="E2" s="22"/>
      <c r="F2" s="23"/>
      <c r="G2" s="23"/>
      <c r="H2" s="23"/>
      <c r="I2" s="23"/>
      <c r="K2" s="24"/>
      <c r="L2" s="25"/>
      <c r="M2" s="25"/>
      <c r="N2" s="25"/>
      <c r="O2" s="25"/>
      <c r="P2" s="25"/>
      <c r="Q2" s="25"/>
      <c r="R2" s="25"/>
      <c r="S2" s="26"/>
    </row>
    <row r="3" spans="1:20" ht="20.149999999999999" customHeight="1" x14ac:dyDescent="0.35">
      <c r="B3" s="7" t="s">
        <v>152</v>
      </c>
      <c r="C3" s="8"/>
      <c r="D3" s="9" t="s">
        <v>0</v>
      </c>
      <c r="E3" s="10"/>
      <c r="F3" s="14" t="s">
        <v>153</v>
      </c>
      <c r="G3" s="13"/>
      <c r="H3" s="13"/>
      <c r="I3" s="13"/>
      <c r="J3" s="13"/>
      <c r="K3" s="27"/>
      <c r="M3" s="28"/>
      <c r="N3" s="28"/>
    </row>
    <row r="4" spans="1:20" ht="20.149999999999999" customHeight="1" thickBot="1" x14ac:dyDescent="0.4">
      <c r="B4" s="7"/>
      <c r="C4" s="8"/>
      <c r="D4" s="11"/>
      <c r="E4" s="12"/>
      <c r="F4" s="14"/>
      <c r="G4" s="13"/>
      <c r="H4" s="13"/>
      <c r="I4" s="13"/>
      <c r="J4" s="13"/>
      <c r="K4" s="24"/>
    </row>
    <row r="5" spans="1:20" ht="34.5" customHeight="1" thickBot="1" x14ac:dyDescent="0.4">
      <c r="B5" s="29"/>
      <c r="C5" s="30"/>
      <c r="D5" s="31"/>
      <c r="E5" s="31"/>
      <c r="F5" s="23"/>
      <c r="G5" s="32"/>
      <c r="I5" s="33" t="s">
        <v>0</v>
      </c>
      <c r="S5" s="34"/>
    </row>
    <row r="6" spans="1:20" ht="75.650000000000006" customHeight="1" thickTop="1" thickBot="1" x14ac:dyDescent="0.4">
      <c r="B6" s="35" t="s">
        <v>1</v>
      </c>
      <c r="C6" s="36" t="s">
        <v>36</v>
      </c>
      <c r="D6" s="37" t="s">
        <v>2</v>
      </c>
      <c r="E6" s="36" t="s">
        <v>37</v>
      </c>
      <c r="F6" s="36" t="s">
        <v>38</v>
      </c>
      <c r="G6" s="36" t="s">
        <v>39</v>
      </c>
      <c r="H6" s="37" t="s">
        <v>3</v>
      </c>
      <c r="I6" s="38" t="s">
        <v>4</v>
      </c>
      <c r="J6" s="39" t="s">
        <v>5</v>
      </c>
      <c r="K6" s="39" t="s">
        <v>6</v>
      </c>
      <c r="L6" s="36" t="s">
        <v>40</v>
      </c>
      <c r="M6" s="36" t="s">
        <v>47</v>
      </c>
      <c r="N6" s="36" t="s">
        <v>41</v>
      </c>
      <c r="O6" s="40" t="s">
        <v>42</v>
      </c>
      <c r="P6" s="36" t="s">
        <v>43</v>
      </c>
      <c r="Q6" s="36" t="s">
        <v>44</v>
      </c>
      <c r="R6" s="36" t="s">
        <v>45</v>
      </c>
      <c r="S6" s="41" t="s">
        <v>46</v>
      </c>
      <c r="T6" s="42"/>
    </row>
    <row r="7" spans="1:20" ht="29.25" customHeight="1" thickTop="1" x14ac:dyDescent="0.35">
      <c r="A7" s="43"/>
      <c r="B7" s="44">
        <v>1</v>
      </c>
      <c r="C7" s="45" t="s">
        <v>73</v>
      </c>
      <c r="D7" s="46">
        <v>5</v>
      </c>
      <c r="E7" s="47" t="s">
        <v>9</v>
      </c>
      <c r="F7" s="45" t="s">
        <v>74</v>
      </c>
      <c r="G7" s="48">
        <f t="shared" ref="G7:G38" si="0">D7*H7</f>
        <v>155</v>
      </c>
      <c r="H7" s="49">
        <v>31</v>
      </c>
      <c r="I7" s="1"/>
      <c r="J7" s="50">
        <f t="shared" ref="J7:J35" si="1">D7*I7</f>
        <v>0</v>
      </c>
      <c r="K7" s="51" t="str">
        <f t="shared" ref="K7:K35" si="2">IF(ISNUMBER(I7), IF(I7&gt;H7,"NEVYHOVUJE","VYHOVUJE")," ")</f>
        <v xml:space="preserve"> </v>
      </c>
      <c r="L7" s="52" t="s">
        <v>48</v>
      </c>
      <c r="M7" s="53"/>
      <c r="N7" s="53"/>
      <c r="O7" s="54" t="s">
        <v>110</v>
      </c>
      <c r="P7" s="54" t="s">
        <v>111</v>
      </c>
      <c r="Q7" s="55">
        <v>14</v>
      </c>
      <c r="R7" s="53"/>
      <c r="S7" s="56" t="s">
        <v>18</v>
      </c>
      <c r="T7" s="42"/>
    </row>
    <row r="8" spans="1:20" ht="29.25" customHeight="1" x14ac:dyDescent="0.35">
      <c r="B8" s="57">
        <v>2</v>
      </c>
      <c r="C8" s="58" t="s">
        <v>59</v>
      </c>
      <c r="D8" s="59">
        <v>1</v>
      </c>
      <c r="E8" s="60" t="s">
        <v>7</v>
      </c>
      <c r="F8" s="61" t="s">
        <v>60</v>
      </c>
      <c r="G8" s="62">
        <f t="shared" si="0"/>
        <v>250</v>
      </c>
      <c r="H8" s="62">
        <v>250</v>
      </c>
      <c r="I8" s="2"/>
      <c r="J8" s="63">
        <f t="shared" si="1"/>
        <v>0</v>
      </c>
      <c r="K8" s="64" t="str">
        <f t="shared" si="2"/>
        <v xml:space="preserve"> </v>
      </c>
      <c r="L8" s="65"/>
      <c r="M8" s="66"/>
      <c r="N8" s="66"/>
      <c r="O8" s="67"/>
      <c r="P8" s="67"/>
      <c r="Q8" s="68"/>
      <c r="R8" s="66"/>
      <c r="S8" s="69" t="s">
        <v>20</v>
      </c>
      <c r="T8" s="42"/>
    </row>
    <row r="9" spans="1:20" ht="29.25" customHeight="1" x14ac:dyDescent="0.35">
      <c r="B9" s="57">
        <v>3</v>
      </c>
      <c r="C9" s="70" t="s">
        <v>54</v>
      </c>
      <c r="D9" s="59">
        <v>1</v>
      </c>
      <c r="E9" s="60" t="s">
        <v>53</v>
      </c>
      <c r="F9" s="71" t="s">
        <v>120</v>
      </c>
      <c r="G9" s="62">
        <f t="shared" si="0"/>
        <v>17</v>
      </c>
      <c r="H9" s="62">
        <v>17</v>
      </c>
      <c r="I9" s="2"/>
      <c r="J9" s="63">
        <f t="shared" si="1"/>
        <v>0</v>
      </c>
      <c r="K9" s="64" t="str">
        <f t="shared" si="2"/>
        <v xml:space="preserve"> </v>
      </c>
      <c r="L9" s="65"/>
      <c r="M9" s="66"/>
      <c r="N9" s="66"/>
      <c r="O9" s="67"/>
      <c r="P9" s="67"/>
      <c r="Q9" s="68"/>
      <c r="R9" s="66"/>
      <c r="S9" s="69" t="s">
        <v>21</v>
      </c>
      <c r="T9" s="42"/>
    </row>
    <row r="10" spans="1:20" ht="29.25" customHeight="1" x14ac:dyDescent="0.35">
      <c r="B10" s="57">
        <v>4</v>
      </c>
      <c r="C10" s="70" t="s">
        <v>75</v>
      </c>
      <c r="D10" s="59">
        <v>1</v>
      </c>
      <c r="E10" s="60" t="s">
        <v>9</v>
      </c>
      <c r="F10" s="71" t="s">
        <v>121</v>
      </c>
      <c r="G10" s="62">
        <f t="shared" si="0"/>
        <v>36</v>
      </c>
      <c r="H10" s="62">
        <v>36</v>
      </c>
      <c r="I10" s="2"/>
      <c r="J10" s="63">
        <f t="shared" si="1"/>
        <v>0</v>
      </c>
      <c r="K10" s="64" t="str">
        <f t="shared" si="2"/>
        <v xml:space="preserve"> </v>
      </c>
      <c r="L10" s="65"/>
      <c r="M10" s="66"/>
      <c r="N10" s="66"/>
      <c r="O10" s="67"/>
      <c r="P10" s="67"/>
      <c r="Q10" s="68"/>
      <c r="R10" s="66"/>
      <c r="S10" s="69" t="s">
        <v>29</v>
      </c>
      <c r="T10" s="42"/>
    </row>
    <row r="11" spans="1:20" ht="29.25" customHeight="1" x14ac:dyDescent="0.35">
      <c r="B11" s="57">
        <v>5</v>
      </c>
      <c r="C11" s="72" t="s">
        <v>25</v>
      </c>
      <c r="D11" s="59">
        <v>2</v>
      </c>
      <c r="E11" s="73" t="s">
        <v>9</v>
      </c>
      <c r="F11" s="58" t="s">
        <v>62</v>
      </c>
      <c r="G11" s="62">
        <f t="shared" si="0"/>
        <v>8</v>
      </c>
      <c r="H11" s="62">
        <v>4</v>
      </c>
      <c r="I11" s="2"/>
      <c r="J11" s="63">
        <f t="shared" si="1"/>
        <v>0</v>
      </c>
      <c r="K11" s="64" t="str">
        <f t="shared" si="2"/>
        <v xml:space="preserve"> </v>
      </c>
      <c r="L11" s="65"/>
      <c r="M11" s="66"/>
      <c r="N11" s="66"/>
      <c r="O11" s="67"/>
      <c r="P11" s="67"/>
      <c r="Q11" s="68"/>
      <c r="R11" s="66"/>
      <c r="S11" s="69" t="s">
        <v>26</v>
      </c>
      <c r="T11" s="42"/>
    </row>
    <row r="12" spans="1:20" ht="29.25" customHeight="1" thickBot="1" x14ac:dyDescent="0.4">
      <c r="B12" s="74">
        <v>6</v>
      </c>
      <c r="C12" s="75" t="s">
        <v>50</v>
      </c>
      <c r="D12" s="76">
        <v>5</v>
      </c>
      <c r="E12" s="77" t="s">
        <v>9</v>
      </c>
      <c r="F12" s="78" t="s">
        <v>51</v>
      </c>
      <c r="G12" s="79">
        <f t="shared" si="0"/>
        <v>35</v>
      </c>
      <c r="H12" s="79">
        <v>7</v>
      </c>
      <c r="I12" s="3"/>
      <c r="J12" s="80">
        <f t="shared" si="1"/>
        <v>0</v>
      </c>
      <c r="K12" s="81" t="str">
        <f t="shared" si="2"/>
        <v xml:space="preserve"> </v>
      </c>
      <c r="L12" s="82"/>
      <c r="M12" s="83"/>
      <c r="N12" s="83"/>
      <c r="O12" s="84"/>
      <c r="P12" s="84"/>
      <c r="Q12" s="85"/>
      <c r="R12" s="83"/>
      <c r="S12" s="86" t="s">
        <v>24</v>
      </c>
      <c r="T12" s="42"/>
    </row>
    <row r="13" spans="1:20" ht="65.25" customHeight="1" x14ac:dyDescent="0.35">
      <c r="B13" s="87">
        <v>7</v>
      </c>
      <c r="C13" s="88" t="s">
        <v>12</v>
      </c>
      <c r="D13" s="89">
        <v>100</v>
      </c>
      <c r="E13" s="90" t="s">
        <v>13</v>
      </c>
      <c r="F13" s="91" t="s">
        <v>123</v>
      </c>
      <c r="G13" s="92">
        <f t="shared" si="0"/>
        <v>1600</v>
      </c>
      <c r="H13" s="92">
        <v>16</v>
      </c>
      <c r="I13" s="4"/>
      <c r="J13" s="93">
        <f t="shared" si="1"/>
        <v>0</v>
      </c>
      <c r="K13" s="94" t="str">
        <f t="shared" si="2"/>
        <v xml:space="preserve"> </v>
      </c>
      <c r="L13" s="95" t="s">
        <v>48</v>
      </c>
      <c r="M13" s="96"/>
      <c r="N13" s="96"/>
      <c r="O13" s="95" t="s">
        <v>112</v>
      </c>
      <c r="P13" s="95" t="s">
        <v>113</v>
      </c>
      <c r="Q13" s="97">
        <v>14</v>
      </c>
      <c r="R13" s="96"/>
      <c r="S13" s="98" t="s">
        <v>14</v>
      </c>
      <c r="T13" s="42"/>
    </row>
    <row r="14" spans="1:20" ht="39" customHeight="1" x14ac:dyDescent="0.35">
      <c r="B14" s="57">
        <v>8</v>
      </c>
      <c r="C14" s="99" t="s">
        <v>76</v>
      </c>
      <c r="D14" s="59">
        <v>360</v>
      </c>
      <c r="E14" s="100" t="s">
        <v>13</v>
      </c>
      <c r="F14" s="99" t="s">
        <v>124</v>
      </c>
      <c r="G14" s="62">
        <f t="shared" si="0"/>
        <v>5760</v>
      </c>
      <c r="H14" s="62">
        <v>16</v>
      </c>
      <c r="I14" s="2"/>
      <c r="J14" s="63">
        <f t="shared" si="1"/>
        <v>0</v>
      </c>
      <c r="K14" s="64" t="str">
        <f t="shared" si="2"/>
        <v xml:space="preserve"> </v>
      </c>
      <c r="L14" s="101"/>
      <c r="M14" s="66"/>
      <c r="N14" s="66"/>
      <c r="O14" s="65"/>
      <c r="P14" s="65"/>
      <c r="Q14" s="68"/>
      <c r="R14" s="66"/>
      <c r="S14" s="69" t="s">
        <v>10</v>
      </c>
      <c r="T14" s="42"/>
    </row>
    <row r="15" spans="1:20" ht="51" customHeight="1" x14ac:dyDescent="0.35">
      <c r="B15" s="57">
        <v>9</v>
      </c>
      <c r="C15" s="99" t="s">
        <v>126</v>
      </c>
      <c r="D15" s="59">
        <v>40</v>
      </c>
      <c r="E15" s="100" t="s">
        <v>9</v>
      </c>
      <c r="F15" s="99" t="s">
        <v>125</v>
      </c>
      <c r="G15" s="62">
        <f t="shared" si="0"/>
        <v>1000</v>
      </c>
      <c r="H15" s="62">
        <v>25</v>
      </c>
      <c r="I15" s="2"/>
      <c r="J15" s="63">
        <f t="shared" si="1"/>
        <v>0</v>
      </c>
      <c r="K15" s="64" t="str">
        <f t="shared" si="2"/>
        <v xml:space="preserve"> </v>
      </c>
      <c r="L15" s="101"/>
      <c r="M15" s="66"/>
      <c r="N15" s="66"/>
      <c r="O15" s="65"/>
      <c r="P15" s="65"/>
      <c r="Q15" s="68"/>
      <c r="R15" s="66"/>
      <c r="S15" s="69" t="s">
        <v>11</v>
      </c>
      <c r="T15" s="42"/>
    </row>
    <row r="16" spans="1:20" ht="38.25" customHeight="1" x14ac:dyDescent="0.35">
      <c r="B16" s="57">
        <v>10</v>
      </c>
      <c r="C16" s="99" t="s">
        <v>68</v>
      </c>
      <c r="D16" s="59">
        <v>20</v>
      </c>
      <c r="E16" s="100" t="s">
        <v>9</v>
      </c>
      <c r="F16" s="99" t="s">
        <v>127</v>
      </c>
      <c r="G16" s="62">
        <f t="shared" si="0"/>
        <v>320</v>
      </c>
      <c r="H16" s="62">
        <v>16</v>
      </c>
      <c r="I16" s="2"/>
      <c r="J16" s="63">
        <f t="shared" si="1"/>
        <v>0</v>
      </c>
      <c r="K16" s="64" t="str">
        <f t="shared" si="2"/>
        <v xml:space="preserve"> </v>
      </c>
      <c r="L16" s="101"/>
      <c r="M16" s="66"/>
      <c r="N16" s="66"/>
      <c r="O16" s="65"/>
      <c r="P16" s="65"/>
      <c r="Q16" s="68"/>
      <c r="R16" s="66"/>
      <c r="S16" s="69" t="s">
        <v>28</v>
      </c>
      <c r="T16" s="42"/>
    </row>
    <row r="17" spans="2:20" ht="23.25" customHeight="1" x14ac:dyDescent="0.35">
      <c r="B17" s="57">
        <v>11</v>
      </c>
      <c r="C17" s="99" t="s">
        <v>73</v>
      </c>
      <c r="D17" s="59">
        <v>10</v>
      </c>
      <c r="E17" s="100" t="s">
        <v>9</v>
      </c>
      <c r="F17" s="99" t="s">
        <v>128</v>
      </c>
      <c r="G17" s="62">
        <f t="shared" si="0"/>
        <v>310</v>
      </c>
      <c r="H17" s="62">
        <v>31</v>
      </c>
      <c r="I17" s="2"/>
      <c r="J17" s="63">
        <f t="shared" si="1"/>
        <v>0</v>
      </c>
      <c r="K17" s="64" t="str">
        <f t="shared" si="2"/>
        <v xml:space="preserve"> </v>
      </c>
      <c r="L17" s="101"/>
      <c r="M17" s="66"/>
      <c r="N17" s="66"/>
      <c r="O17" s="65"/>
      <c r="P17" s="65"/>
      <c r="Q17" s="68"/>
      <c r="R17" s="66"/>
      <c r="S17" s="69" t="s">
        <v>18</v>
      </c>
      <c r="T17" s="42"/>
    </row>
    <row r="18" spans="2:20" ht="25.5" customHeight="1" x14ac:dyDescent="0.35">
      <c r="B18" s="57">
        <v>12</v>
      </c>
      <c r="C18" s="102" t="s">
        <v>77</v>
      </c>
      <c r="D18" s="59">
        <v>100</v>
      </c>
      <c r="E18" s="100" t="s">
        <v>9</v>
      </c>
      <c r="F18" s="99" t="s">
        <v>78</v>
      </c>
      <c r="G18" s="62">
        <f t="shared" si="0"/>
        <v>1400</v>
      </c>
      <c r="H18" s="62">
        <v>14</v>
      </c>
      <c r="I18" s="2"/>
      <c r="J18" s="63">
        <f t="shared" si="1"/>
        <v>0</v>
      </c>
      <c r="K18" s="64" t="str">
        <f t="shared" si="2"/>
        <v xml:space="preserve"> </v>
      </c>
      <c r="L18" s="101"/>
      <c r="M18" s="66"/>
      <c r="N18" s="66"/>
      <c r="O18" s="65"/>
      <c r="P18" s="65"/>
      <c r="Q18" s="68"/>
      <c r="R18" s="66"/>
      <c r="S18" s="69" t="s">
        <v>18</v>
      </c>
      <c r="T18" s="42"/>
    </row>
    <row r="19" spans="2:20" ht="41.25" customHeight="1" x14ac:dyDescent="0.35">
      <c r="B19" s="57">
        <v>13</v>
      </c>
      <c r="C19" s="102" t="s">
        <v>56</v>
      </c>
      <c r="D19" s="59">
        <v>40</v>
      </c>
      <c r="E19" s="100" t="s">
        <v>9</v>
      </c>
      <c r="F19" s="99" t="s">
        <v>129</v>
      </c>
      <c r="G19" s="62">
        <f t="shared" si="0"/>
        <v>7840</v>
      </c>
      <c r="H19" s="62">
        <v>196</v>
      </c>
      <c r="I19" s="2"/>
      <c r="J19" s="63">
        <f t="shared" si="1"/>
        <v>0</v>
      </c>
      <c r="K19" s="64" t="str">
        <f t="shared" si="2"/>
        <v xml:space="preserve"> </v>
      </c>
      <c r="L19" s="101"/>
      <c r="M19" s="66"/>
      <c r="N19" s="66"/>
      <c r="O19" s="65"/>
      <c r="P19" s="65"/>
      <c r="Q19" s="68"/>
      <c r="R19" s="66"/>
      <c r="S19" s="69" t="s">
        <v>18</v>
      </c>
      <c r="T19" s="42"/>
    </row>
    <row r="20" spans="2:20" ht="29.25" customHeight="1" x14ac:dyDescent="0.35">
      <c r="B20" s="57">
        <v>14</v>
      </c>
      <c r="C20" s="99" t="s">
        <v>130</v>
      </c>
      <c r="D20" s="59">
        <v>20</v>
      </c>
      <c r="E20" s="100" t="s">
        <v>9</v>
      </c>
      <c r="F20" s="99" t="s">
        <v>80</v>
      </c>
      <c r="G20" s="62">
        <f t="shared" si="0"/>
        <v>440</v>
      </c>
      <c r="H20" s="62">
        <v>22</v>
      </c>
      <c r="I20" s="2"/>
      <c r="J20" s="63">
        <f t="shared" si="1"/>
        <v>0</v>
      </c>
      <c r="K20" s="64" t="str">
        <f t="shared" si="2"/>
        <v xml:space="preserve"> </v>
      </c>
      <c r="L20" s="101"/>
      <c r="M20" s="66"/>
      <c r="N20" s="66"/>
      <c r="O20" s="65"/>
      <c r="P20" s="65"/>
      <c r="Q20" s="68"/>
      <c r="R20" s="66"/>
      <c r="S20" s="69" t="s">
        <v>11</v>
      </c>
      <c r="T20" s="42"/>
    </row>
    <row r="21" spans="2:20" ht="43.5" customHeight="1" x14ac:dyDescent="0.35">
      <c r="B21" s="57">
        <v>15</v>
      </c>
      <c r="C21" s="99" t="s">
        <v>81</v>
      </c>
      <c r="D21" s="59">
        <v>5</v>
      </c>
      <c r="E21" s="100" t="s">
        <v>9</v>
      </c>
      <c r="F21" s="99" t="s">
        <v>131</v>
      </c>
      <c r="G21" s="62">
        <f t="shared" si="0"/>
        <v>360</v>
      </c>
      <c r="H21" s="62">
        <v>72</v>
      </c>
      <c r="I21" s="2"/>
      <c r="J21" s="63">
        <f t="shared" si="1"/>
        <v>0</v>
      </c>
      <c r="K21" s="64" t="str">
        <f t="shared" si="2"/>
        <v xml:space="preserve"> </v>
      </c>
      <c r="L21" s="101"/>
      <c r="M21" s="66"/>
      <c r="N21" s="66"/>
      <c r="O21" s="65"/>
      <c r="P21" s="65"/>
      <c r="Q21" s="68"/>
      <c r="R21" s="66"/>
      <c r="S21" s="69" t="s">
        <v>11</v>
      </c>
      <c r="T21" s="42"/>
    </row>
    <row r="22" spans="2:20" ht="34.5" customHeight="1" x14ac:dyDescent="0.35">
      <c r="B22" s="57">
        <v>16</v>
      </c>
      <c r="C22" s="99" t="s">
        <v>132</v>
      </c>
      <c r="D22" s="59">
        <v>4</v>
      </c>
      <c r="E22" s="100" t="s">
        <v>7</v>
      </c>
      <c r="F22" s="99" t="s">
        <v>83</v>
      </c>
      <c r="G22" s="62">
        <f t="shared" si="0"/>
        <v>780</v>
      </c>
      <c r="H22" s="62">
        <v>195</v>
      </c>
      <c r="I22" s="2"/>
      <c r="J22" s="63">
        <f t="shared" si="1"/>
        <v>0</v>
      </c>
      <c r="K22" s="64" t="str">
        <f t="shared" si="2"/>
        <v xml:space="preserve"> </v>
      </c>
      <c r="L22" s="101"/>
      <c r="M22" s="66"/>
      <c r="N22" s="66"/>
      <c r="O22" s="65"/>
      <c r="P22" s="65"/>
      <c r="Q22" s="68"/>
      <c r="R22" s="66"/>
      <c r="S22" s="69" t="s">
        <v>11</v>
      </c>
      <c r="T22" s="42"/>
    </row>
    <row r="23" spans="2:20" ht="37.5" customHeight="1" x14ac:dyDescent="0.35">
      <c r="B23" s="57">
        <v>17</v>
      </c>
      <c r="C23" s="99" t="s">
        <v>133</v>
      </c>
      <c r="D23" s="59">
        <v>5</v>
      </c>
      <c r="E23" s="100" t="s">
        <v>9</v>
      </c>
      <c r="F23" s="99" t="s">
        <v>151</v>
      </c>
      <c r="G23" s="62">
        <f t="shared" si="0"/>
        <v>1575</v>
      </c>
      <c r="H23" s="62">
        <v>315</v>
      </c>
      <c r="I23" s="2"/>
      <c r="J23" s="63">
        <f t="shared" si="1"/>
        <v>0</v>
      </c>
      <c r="K23" s="64" t="str">
        <f t="shared" si="2"/>
        <v xml:space="preserve"> </v>
      </c>
      <c r="L23" s="101"/>
      <c r="M23" s="66"/>
      <c r="N23" s="66"/>
      <c r="O23" s="65"/>
      <c r="P23" s="65"/>
      <c r="Q23" s="68"/>
      <c r="R23" s="66"/>
      <c r="S23" s="69" t="s">
        <v>11</v>
      </c>
      <c r="T23" s="42"/>
    </row>
    <row r="24" spans="2:20" ht="33" customHeight="1" x14ac:dyDescent="0.35">
      <c r="B24" s="57">
        <v>18</v>
      </c>
      <c r="C24" s="99" t="s">
        <v>19</v>
      </c>
      <c r="D24" s="59">
        <v>20</v>
      </c>
      <c r="E24" s="100" t="s">
        <v>9</v>
      </c>
      <c r="F24" s="99" t="s">
        <v>63</v>
      </c>
      <c r="G24" s="62">
        <f t="shared" si="0"/>
        <v>640</v>
      </c>
      <c r="H24" s="62">
        <v>32</v>
      </c>
      <c r="I24" s="2"/>
      <c r="J24" s="63">
        <f t="shared" si="1"/>
        <v>0</v>
      </c>
      <c r="K24" s="64" t="str">
        <f t="shared" si="2"/>
        <v xml:space="preserve"> </v>
      </c>
      <c r="L24" s="101"/>
      <c r="M24" s="66"/>
      <c r="N24" s="66"/>
      <c r="O24" s="65"/>
      <c r="P24" s="65"/>
      <c r="Q24" s="68"/>
      <c r="R24" s="66"/>
      <c r="S24" s="69" t="s">
        <v>11</v>
      </c>
      <c r="T24" s="42"/>
    </row>
    <row r="25" spans="2:20" ht="25.5" customHeight="1" x14ac:dyDescent="0.35">
      <c r="B25" s="57">
        <v>19</v>
      </c>
      <c r="C25" s="99" t="s">
        <v>84</v>
      </c>
      <c r="D25" s="59">
        <v>10</v>
      </c>
      <c r="E25" s="100" t="s">
        <v>61</v>
      </c>
      <c r="F25" s="99" t="s">
        <v>85</v>
      </c>
      <c r="G25" s="62">
        <f t="shared" si="0"/>
        <v>300</v>
      </c>
      <c r="H25" s="62">
        <v>30</v>
      </c>
      <c r="I25" s="2"/>
      <c r="J25" s="63">
        <f t="shared" si="1"/>
        <v>0</v>
      </c>
      <c r="K25" s="64" t="str">
        <f t="shared" si="2"/>
        <v xml:space="preserve"> </v>
      </c>
      <c r="L25" s="101"/>
      <c r="M25" s="66"/>
      <c r="N25" s="66"/>
      <c r="O25" s="65"/>
      <c r="P25" s="65"/>
      <c r="Q25" s="68"/>
      <c r="R25" s="66"/>
      <c r="S25" s="69" t="s">
        <v>20</v>
      </c>
      <c r="T25" s="42"/>
    </row>
    <row r="26" spans="2:20" ht="24.75" customHeight="1" x14ac:dyDescent="0.35">
      <c r="B26" s="57">
        <v>20</v>
      </c>
      <c r="C26" s="99" t="s">
        <v>86</v>
      </c>
      <c r="D26" s="59">
        <v>15</v>
      </c>
      <c r="E26" s="100" t="s">
        <v>7</v>
      </c>
      <c r="F26" s="99" t="s">
        <v>134</v>
      </c>
      <c r="G26" s="62">
        <f t="shared" si="0"/>
        <v>285</v>
      </c>
      <c r="H26" s="62">
        <v>19</v>
      </c>
      <c r="I26" s="2"/>
      <c r="J26" s="63">
        <f t="shared" si="1"/>
        <v>0</v>
      </c>
      <c r="K26" s="64" t="str">
        <f t="shared" si="2"/>
        <v xml:space="preserve"> </v>
      </c>
      <c r="L26" s="101"/>
      <c r="M26" s="66"/>
      <c r="N26" s="66"/>
      <c r="O26" s="65"/>
      <c r="P26" s="65"/>
      <c r="Q26" s="68"/>
      <c r="R26" s="66"/>
      <c r="S26" s="69" t="s">
        <v>21</v>
      </c>
      <c r="T26" s="42"/>
    </row>
    <row r="27" spans="2:20" ht="45" customHeight="1" x14ac:dyDescent="0.35">
      <c r="B27" s="57">
        <v>21</v>
      </c>
      <c r="C27" s="99" t="s">
        <v>65</v>
      </c>
      <c r="D27" s="59">
        <v>20</v>
      </c>
      <c r="E27" s="100" t="s">
        <v>53</v>
      </c>
      <c r="F27" s="99" t="s">
        <v>69</v>
      </c>
      <c r="G27" s="62">
        <f t="shared" si="0"/>
        <v>370</v>
      </c>
      <c r="H27" s="62">
        <v>18.5</v>
      </c>
      <c r="I27" s="2"/>
      <c r="J27" s="63">
        <f t="shared" si="1"/>
        <v>0</v>
      </c>
      <c r="K27" s="64" t="str">
        <f t="shared" si="2"/>
        <v xml:space="preserve"> </v>
      </c>
      <c r="L27" s="101"/>
      <c r="M27" s="66"/>
      <c r="N27" s="66"/>
      <c r="O27" s="65"/>
      <c r="P27" s="65"/>
      <c r="Q27" s="68"/>
      <c r="R27" s="66"/>
      <c r="S27" s="69" t="s">
        <v>21</v>
      </c>
      <c r="T27" s="42"/>
    </row>
    <row r="28" spans="2:20" ht="22.5" customHeight="1" x14ac:dyDescent="0.35">
      <c r="B28" s="57">
        <v>22</v>
      </c>
      <c r="C28" s="99" t="s">
        <v>55</v>
      </c>
      <c r="D28" s="59">
        <v>20</v>
      </c>
      <c r="E28" s="100" t="s">
        <v>53</v>
      </c>
      <c r="F28" s="99" t="s">
        <v>71</v>
      </c>
      <c r="G28" s="62">
        <f t="shared" si="0"/>
        <v>1180</v>
      </c>
      <c r="H28" s="62">
        <v>59</v>
      </c>
      <c r="I28" s="2"/>
      <c r="J28" s="63">
        <f t="shared" si="1"/>
        <v>0</v>
      </c>
      <c r="K28" s="64" t="str">
        <f t="shared" si="2"/>
        <v xml:space="preserve"> </v>
      </c>
      <c r="L28" s="101"/>
      <c r="M28" s="66"/>
      <c r="N28" s="66"/>
      <c r="O28" s="65"/>
      <c r="P28" s="65"/>
      <c r="Q28" s="68"/>
      <c r="R28" s="66"/>
      <c r="S28" s="69" t="s">
        <v>21</v>
      </c>
      <c r="T28" s="42"/>
    </row>
    <row r="29" spans="2:20" ht="41.25" customHeight="1" x14ac:dyDescent="0.35">
      <c r="B29" s="57">
        <v>23</v>
      </c>
      <c r="C29" s="99" t="s">
        <v>87</v>
      </c>
      <c r="D29" s="59">
        <v>5</v>
      </c>
      <c r="E29" s="100" t="s">
        <v>88</v>
      </c>
      <c r="F29" s="99" t="s">
        <v>135</v>
      </c>
      <c r="G29" s="62">
        <f t="shared" si="0"/>
        <v>4900</v>
      </c>
      <c r="H29" s="62">
        <v>980</v>
      </c>
      <c r="I29" s="2"/>
      <c r="J29" s="63">
        <f t="shared" si="1"/>
        <v>0</v>
      </c>
      <c r="K29" s="64" t="str">
        <f t="shared" si="2"/>
        <v xml:space="preserve"> </v>
      </c>
      <c r="L29" s="101"/>
      <c r="M29" s="66"/>
      <c r="N29" s="66"/>
      <c r="O29" s="65"/>
      <c r="P29" s="65"/>
      <c r="Q29" s="68"/>
      <c r="R29" s="66"/>
      <c r="S29" s="69" t="s">
        <v>22</v>
      </c>
      <c r="T29" s="42"/>
    </row>
    <row r="30" spans="2:20" ht="23.25" customHeight="1" x14ac:dyDescent="0.35">
      <c r="B30" s="57">
        <v>24</v>
      </c>
      <c r="C30" s="99" t="s">
        <v>89</v>
      </c>
      <c r="D30" s="59">
        <v>10</v>
      </c>
      <c r="E30" s="100" t="s">
        <v>53</v>
      </c>
      <c r="F30" s="99" t="s">
        <v>136</v>
      </c>
      <c r="G30" s="62">
        <f t="shared" si="0"/>
        <v>850</v>
      </c>
      <c r="H30" s="62">
        <v>85</v>
      </c>
      <c r="I30" s="2"/>
      <c r="J30" s="63">
        <f t="shared" si="1"/>
        <v>0</v>
      </c>
      <c r="K30" s="64" t="str">
        <f t="shared" si="2"/>
        <v xml:space="preserve"> </v>
      </c>
      <c r="L30" s="101"/>
      <c r="M30" s="66"/>
      <c r="N30" s="66"/>
      <c r="O30" s="65"/>
      <c r="P30" s="65"/>
      <c r="Q30" s="68"/>
      <c r="R30" s="66"/>
      <c r="S30" s="69" t="s">
        <v>11</v>
      </c>
      <c r="T30" s="42"/>
    </row>
    <row r="31" spans="2:20" ht="42" customHeight="1" x14ac:dyDescent="0.35">
      <c r="B31" s="57">
        <v>25</v>
      </c>
      <c r="C31" s="99" t="s">
        <v>90</v>
      </c>
      <c r="D31" s="59">
        <v>20</v>
      </c>
      <c r="E31" s="100" t="s">
        <v>7</v>
      </c>
      <c r="F31" s="99" t="s">
        <v>91</v>
      </c>
      <c r="G31" s="62">
        <f t="shared" si="0"/>
        <v>250</v>
      </c>
      <c r="H31" s="62">
        <v>12.5</v>
      </c>
      <c r="I31" s="2"/>
      <c r="J31" s="63">
        <f t="shared" si="1"/>
        <v>0</v>
      </c>
      <c r="K31" s="64" t="str">
        <f t="shared" si="2"/>
        <v xml:space="preserve"> </v>
      </c>
      <c r="L31" s="101"/>
      <c r="M31" s="66"/>
      <c r="N31" s="66"/>
      <c r="O31" s="65"/>
      <c r="P31" s="65"/>
      <c r="Q31" s="68"/>
      <c r="R31" s="66"/>
      <c r="S31" s="69" t="s">
        <v>11</v>
      </c>
      <c r="T31" s="42"/>
    </row>
    <row r="32" spans="2:20" ht="37.5" customHeight="1" thickBot="1" x14ac:dyDescent="0.4">
      <c r="B32" s="74">
        <v>26</v>
      </c>
      <c r="C32" s="103" t="s">
        <v>23</v>
      </c>
      <c r="D32" s="76">
        <v>80</v>
      </c>
      <c r="E32" s="104" t="s">
        <v>9</v>
      </c>
      <c r="F32" s="103" t="s">
        <v>64</v>
      </c>
      <c r="G32" s="79">
        <f t="shared" si="0"/>
        <v>1200</v>
      </c>
      <c r="H32" s="79">
        <v>15</v>
      </c>
      <c r="I32" s="3"/>
      <c r="J32" s="80">
        <f t="shared" si="1"/>
        <v>0</v>
      </c>
      <c r="K32" s="81" t="str">
        <f t="shared" si="2"/>
        <v xml:space="preserve"> </v>
      </c>
      <c r="L32" s="105"/>
      <c r="M32" s="83"/>
      <c r="N32" s="83"/>
      <c r="O32" s="82"/>
      <c r="P32" s="82"/>
      <c r="Q32" s="85"/>
      <c r="R32" s="83"/>
      <c r="S32" s="86" t="s">
        <v>24</v>
      </c>
      <c r="T32" s="42"/>
    </row>
    <row r="33" spans="2:20" ht="39" customHeight="1" x14ac:dyDescent="0.35">
      <c r="B33" s="87">
        <v>27</v>
      </c>
      <c r="C33" s="106" t="s">
        <v>12</v>
      </c>
      <c r="D33" s="89">
        <v>400</v>
      </c>
      <c r="E33" s="107" t="s">
        <v>13</v>
      </c>
      <c r="F33" s="106" t="s">
        <v>122</v>
      </c>
      <c r="G33" s="92">
        <f t="shared" si="0"/>
        <v>6400</v>
      </c>
      <c r="H33" s="92">
        <v>16</v>
      </c>
      <c r="I33" s="4"/>
      <c r="J33" s="93">
        <f t="shared" si="1"/>
        <v>0</v>
      </c>
      <c r="K33" s="94" t="str">
        <f t="shared" si="2"/>
        <v xml:space="preserve"> </v>
      </c>
      <c r="L33" s="95" t="s">
        <v>48</v>
      </c>
      <c r="M33" s="96"/>
      <c r="N33" s="96"/>
      <c r="O33" s="95" t="s">
        <v>114</v>
      </c>
      <c r="P33" s="95" t="s">
        <v>115</v>
      </c>
      <c r="Q33" s="97">
        <v>14</v>
      </c>
      <c r="R33" s="96"/>
      <c r="S33" s="98" t="s">
        <v>14</v>
      </c>
      <c r="T33" s="42"/>
    </row>
    <row r="34" spans="2:20" ht="38.25" customHeight="1" x14ac:dyDescent="0.35">
      <c r="B34" s="57">
        <v>28</v>
      </c>
      <c r="C34" s="99" t="s">
        <v>92</v>
      </c>
      <c r="D34" s="59">
        <v>300</v>
      </c>
      <c r="E34" s="100" t="s">
        <v>15</v>
      </c>
      <c r="F34" s="99" t="s">
        <v>137</v>
      </c>
      <c r="G34" s="62">
        <f t="shared" si="0"/>
        <v>7500</v>
      </c>
      <c r="H34" s="62">
        <v>25</v>
      </c>
      <c r="I34" s="2"/>
      <c r="J34" s="63">
        <f t="shared" si="1"/>
        <v>0</v>
      </c>
      <c r="K34" s="64" t="str">
        <f t="shared" si="2"/>
        <v xml:space="preserve"> </v>
      </c>
      <c r="L34" s="101"/>
      <c r="M34" s="66"/>
      <c r="N34" s="66"/>
      <c r="O34" s="108"/>
      <c r="P34" s="108"/>
      <c r="Q34" s="68"/>
      <c r="R34" s="66"/>
      <c r="S34" s="69" t="s">
        <v>10</v>
      </c>
      <c r="T34" s="42"/>
    </row>
    <row r="35" spans="2:20" ht="27" customHeight="1" x14ac:dyDescent="0.35">
      <c r="B35" s="57">
        <v>29</v>
      </c>
      <c r="C35" s="102" t="s">
        <v>93</v>
      </c>
      <c r="D35" s="59">
        <v>30</v>
      </c>
      <c r="E35" s="100" t="s">
        <v>15</v>
      </c>
      <c r="F35" s="99" t="s">
        <v>138</v>
      </c>
      <c r="G35" s="62">
        <f t="shared" si="0"/>
        <v>150</v>
      </c>
      <c r="H35" s="62">
        <v>5</v>
      </c>
      <c r="I35" s="2"/>
      <c r="J35" s="63">
        <f t="shared" si="1"/>
        <v>0</v>
      </c>
      <c r="K35" s="64" t="str">
        <f t="shared" si="2"/>
        <v xml:space="preserve"> </v>
      </c>
      <c r="L35" s="101"/>
      <c r="M35" s="66"/>
      <c r="N35" s="66"/>
      <c r="O35" s="108"/>
      <c r="P35" s="108"/>
      <c r="Q35" s="68"/>
      <c r="R35" s="66"/>
      <c r="S35" s="69" t="s">
        <v>10</v>
      </c>
      <c r="T35" s="42"/>
    </row>
    <row r="36" spans="2:20" ht="37.5" customHeight="1" x14ac:dyDescent="0.35">
      <c r="B36" s="57">
        <v>30</v>
      </c>
      <c r="C36" s="99" t="s">
        <v>94</v>
      </c>
      <c r="D36" s="59">
        <v>10</v>
      </c>
      <c r="E36" s="100" t="s">
        <v>9</v>
      </c>
      <c r="F36" s="99" t="s">
        <v>139</v>
      </c>
      <c r="G36" s="62">
        <f t="shared" si="0"/>
        <v>7000</v>
      </c>
      <c r="H36" s="62">
        <v>700</v>
      </c>
      <c r="I36" s="2"/>
      <c r="J36" s="63">
        <f t="shared" ref="J36:J55" si="3">D36*I36</f>
        <v>0</v>
      </c>
      <c r="K36" s="64" t="str">
        <f t="shared" ref="K36:K55" si="4">IF(ISNUMBER(I36), IF(I36&gt;H36,"NEVYHOVUJE","VYHOVUJE")," ")</f>
        <v xml:space="preserve"> </v>
      </c>
      <c r="L36" s="101"/>
      <c r="M36" s="66"/>
      <c r="N36" s="66"/>
      <c r="O36" s="108"/>
      <c r="P36" s="108"/>
      <c r="Q36" s="68"/>
      <c r="R36" s="66"/>
      <c r="S36" s="69" t="s">
        <v>11</v>
      </c>
      <c r="T36" s="42"/>
    </row>
    <row r="37" spans="2:20" ht="63.75" customHeight="1" x14ac:dyDescent="0.35">
      <c r="B37" s="57">
        <v>31</v>
      </c>
      <c r="C37" s="99" t="s">
        <v>66</v>
      </c>
      <c r="D37" s="59">
        <v>20</v>
      </c>
      <c r="E37" s="100" t="s">
        <v>9</v>
      </c>
      <c r="F37" s="99" t="s">
        <v>70</v>
      </c>
      <c r="G37" s="62">
        <f t="shared" si="0"/>
        <v>700</v>
      </c>
      <c r="H37" s="62">
        <v>35</v>
      </c>
      <c r="I37" s="2"/>
      <c r="J37" s="63">
        <f t="shared" si="3"/>
        <v>0</v>
      </c>
      <c r="K37" s="64" t="str">
        <f t="shared" si="4"/>
        <v xml:space="preserve"> </v>
      </c>
      <c r="L37" s="101"/>
      <c r="M37" s="66"/>
      <c r="N37" s="66"/>
      <c r="O37" s="108"/>
      <c r="P37" s="108"/>
      <c r="Q37" s="68"/>
      <c r="R37" s="66"/>
      <c r="S37" s="69" t="s">
        <v>17</v>
      </c>
      <c r="T37" s="42"/>
    </row>
    <row r="38" spans="2:20" ht="21.75" customHeight="1" x14ac:dyDescent="0.35">
      <c r="B38" s="57">
        <v>32</v>
      </c>
      <c r="C38" s="99" t="s">
        <v>95</v>
      </c>
      <c r="D38" s="59">
        <v>20</v>
      </c>
      <c r="E38" s="109" t="s">
        <v>9</v>
      </c>
      <c r="F38" s="99" t="s">
        <v>140</v>
      </c>
      <c r="G38" s="62">
        <f t="shared" si="0"/>
        <v>1640</v>
      </c>
      <c r="H38" s="110">
        <v>82</v>
      </c>
      <c r="I38" s="2"/>
      <c r="J38" s="63">
        <f t="shared" si="3"/>
        <v>0</v>
      </c>
      <c r="K38" s="64" t="str">
        <f t="shared" si="4"/>
        <v xml:space="preserve"> </v>
      </c>
      <c r="L38" s="101"/>
      <c r="M38" s="66"/>
      <c r="N38" s="66"/>
      <c r="O38" s="108"/>
      <c r="P38" s="108"/>
      <c r="Q38" s="68"/>
      <c r="R38" s="66"/>
      <c r="S38" s="69" t="s">
        <v>17</v>
      </c>
      <c r="T38" s="42"/>
    </row>
    <row r="39" spans="2:20" ht="21" customHeight="1" x14ac:dyDescent="0.35">
      <c r="B39" s="57">
        <v>33</v>
      </c>
      <c r="C39" s="99" t="s">
        <v>79</v>
      </c>
      <c r="D39" s="59">
        <v>20</v>
      </c>
      <c r="E39" s="100" t="s">
        <v>9</v>
      </c>
      <c r="F39" s="99" t="s">
        <v>141</v>
      </c>
      <c r="G39" s="62">
        <f t="shared" ref="G39:G62" si="5">D39*H39</f>
        <v>440</v>
      </c>
      <c r="H39" s="62">
        <v>22</v>
      </c>
      <c r="I39" s="2"/>
      <c r="J39" s="63">
        <f t="shared" si="3"/>
        <v>0</v>
      </c>
      <c r="K39" s="64" t="str">
        <f t="shared" si="4"/>
        <v xml:space="preserve"> </v>
      </c>
      <c r="L39" s="101"/>
      <c r="M39" s="66"/>
      <c r="N39" s="66"/>
      <c r="O39" s="108"/>
      <c r="P39" s="108"/>
      <c r="Q39" s="68"/>
      <c r="R39" s="66"/>
      <c r="S39" s="69" t="s">
        <v>11</v>
      </c>
      <c r="T39" s="42"/>
    </row>
    <row r="40" spans="2:20" ht="21.75" customHeight="1" x14ac:dyDescent="0.35">
      <c r="B40" s="57">
        <v>34</v>
      </c>
      <c r="C40" s="99" t="s">
        <v>49</v>
      </c>
      <c r="D40" s="59">
        <v>20</v>
      </c>
      <c r="E40" s="100" t="s">
        <v>9</v>
      </c>
      <c r="F40" s="99" t="s">
        <v>57</v>
      </c>
      <c r="G40" s="62">
        <f t="shared" si="5"/>
        <v>400</v>
      </c>
      <c r="H40" s="62">
        <v>20</v>
      </c>
      <c r="I40" s="2"/>
      <c r="J40" s="63">
        <f t="shared" si="3"/>
        <v>0</v>
      </c>
      <c r="K40" s="64" t="str">
        <f t="shared" si="4"/>
        <v xml:space="preserve"> </v>
      </c>
      <c r="L40" s="101"/>
      <c r="M40" s="66"/>
      <c r="N40" s="66"/>
      <c r="O40" s="108"/>
      <c r="P40" s="108"/>
      <c r="Q40" s="68"/>
      <c r="R40" s="66"/>
      <c r="S40" s="69" t="s">
        <v>11</v>
      </c>
      <c r="T40" s="42"/>
    </row>
    <row r="41" spans="2:20" ht="41.25" customHeight="1" x14ac:dyDescent="0.35">
      <c r="B41" s="57">
        <v>35</v>
      </c>
      <c r="C41" s="99" t="s">
        <v>81</v>
      </c>
      <c r="D41" s="59">
        <v>40</v>
      </c>
      <c r="E41" s="100" t="s">
        <v>9</v>
      </c>
      <c r="F41" s="99" t="s">
        <v>142</v>
      </c>
      <c r="G41" s="62">
        <f t="shared" si="5"/>
        <v>2880</v>
      </c>
      <c r="H41" s="62">
        <v>72</v>
      </c>
      <c r="I41" s="2"/>
      <c r="J41" s="63">
        <f t="shared" si="3"/>
        <v>0</v>
      </c>
      <c r="K41" s="64" t="str">
        <f t="shared" si="4"/>
        <v xml:space="preserve"> </v>
      </c>
      <c r="L41" s="101"/>
      <c r="M41" s="66"/>
      <c r="N41" s="66"/>
      <c r="O41" s="108"/>
      <c r="P41" s="108"/>
      <c r="Q41" s="68"/>
      <c r="R41" s="66"/>
      <c r="S41" s="69" t="s">
        <v>11</v>
      </c>
      <c r="T41" s="42"/>
    </row>
    <row r="42" spans="2:20" ht="21" customHeight="1" x14ac:dyDescent="0.35">
      <c r="B42" s="57">
        <v>36</v>
      </c>
      <c r="C42" s="99" t="s">
        <v>75</v>
      </c>
      <c r="D42" s="59">
        <v>10</v>
      </c>
      <c r="E42" s="100" t="s">
        <v>9</v>
      </c>
      <c r="F42" s="99" t="s">
        <v>121</v>
      </c>
      <c r="G42" s="62">
        <f t="shared" si="5"/>
        <v>365</v>
      </c>
      <c r="H42" s="62">
        <v>36.5</v>
      </c>
      <c r="I42" s="2"/>
      <c r="J42" s="63">
        <f t="shared" si="3"/>
        <v>0</v>
      </c>
      <c r="K42" s="64" t="str">
        <f t="shared" si="4"/>
        <v xml:space="preserve"> </v>
      </c>
      <c r="L42" s="101"/>
      <c r="M42" s="66"/>
      <c r="N42" s="66"/>
      <c r="O42" s="108"/>
      <c r="P42" s="108"/>
      <c r="Q42" s="68"/>
      <c r="R42" s="66"/>
      <c r="S42" s="69" t="s">
        <v>29</v>
      </c>
      <c r="T42" s="42"/>
    </row>
    <row r="43" spans="2:20" ht="21" customHeight="1" x14ac:dyDescent="0.35">
      <c r="B43" s="57">
        <v>37</v>
      </c>
      <c r="C43" s="99" t="s">
        <v>58</v>
      </c>
      <c r="D43" s="59">
        <v>6</v>
      </c>
      <c r="E43" s="100" t="s">
        <v>9</v>
      </c>
      <c r="F43" s="99" t="s">
        <v>96</v>
      </c>
      <c r="G43" s="62">
        <f t="shared" si="5"/>
        <v>210</v>
      </c>
      <c r="H43" s="62">
        <v>35</v>
      </c>
      <c r="I43" s="2"/>
      <c r="J43" s="63">
        <f t="shared" si="3"/>
        <v>0</v>
      </c>
      <c r="K43" s="64" t="str">
        <f t="shared" si="4"/>
        <v xml:space="preserve"> </v>
      </c>
      <c r="L43" s="101"/>
      <c r="M43" s="66"/>
      <c r="N43" s="66"/>
      <c r="O43" s="108"/>
      <c r="P43" s="108"/>
      <c r="Q43" s="68"/>
      <c r="R43" s="66"/>
      <c r="S43" s="69" t="s">
        <v>11</v>
      </c>
      <c r="T43" s="42"/>
    </row>
    <row r="44" spans="2:20" ht="23.25" customHeight="1" x14ac:dyDescent="0.35">
      <c r="B44" s="57">
        <v>38</v>
      </c>
      <c r="C44" s="99" t="s">
        <v>25</v>
      </c>
      <c r="D44" s="59">
        <v>50</v>
      </c>
      <c r="E44" s="100" t="s">
        <v>9</v>
      </c>
      <c r="F44" s="99" t="s">
        <v>27</v>
      </c>
      <c r="G44" s="62">
        <f t="shared" si="5"/>
        <v>700</v>
      </c>
      <c r="H44" s="62">
        <v>14</v>
      </c>
      <c r="I44" s="2"/>
      <c r="J44" s="63">
        <f t="shared" si="3"/>
        <v>0</v>
      </c>
      <c r="K44" s="64" t="str">
        <f t="shared" si="4"/>
        <v xml:space="preserve"> </v>
      </c>
      <c r="L44" s="101"/>
      <c r="M44" s="66"/>
      <c r="N44" s="66"/>
      <c r="O44" s="108"/>
      <c r="P44" s="108"/>
      <c r="Q44" s="68"/>
      <c r="R44" s="66"/>
      <c r="S44" s="69" t="s">
        <v>26</v>
      </c>
      <c r="T44" s="42"/>
    </row>
    <row r="45" spans="2:20" ht="24" customHeight="1" x14ac:dyDescent="0.35">
      <c r="B45" s="57">
        <v>39</v>
      </c>
      <c r="C45" s="99" t="s">
        <v>50</v>
      </c>
      <c r="D45" s="59">
        <v>20</v>
      </c>
      <c r="E45" s="100" t="s">
        <v>9</v>
      </c>
      <c r="F45" s="99" t="s">
        <v>51</v>
      </c>
      <c r="G45" s="62">
        <f t="shared" si="5"/>
        <v>140</v>
      </c>
      <c r="H45" s="62">
        <v>7</v>
      </c>
      <c r="I45" s="2"/>
      <c r="J45" s="63">
        <f t="shared" si="3"/>
        <v>0</v>
      </c>
      <c r="K45" s="64" t="str">
        <f t="shared" si="4"/>
        <v xml:space="preserve"> </v>
      </c>
      <c r="L45" s="101"/>
      <c r="M45" s="66"/>
      <c r="N45" s="66"/>
      <c r="O45" s="108"/>
      <c r="P45" s="108"/>
      <c r="Q45" s="68"/>
      <c r="R45" s="66"/>
      <c r="S45" s="69" t="s">
        <v>24</v>
      </c>
      <c r="T45" s="42"/>
    </row>
    <row r="46" spans="2:20" ht="21.75" customHeight="1" thickBot="1" x14ac:dyDescent="0.4">
      <c r="B46" s="74">
        <v>40</v>
      </c>
      <c r="C46" s="103" t="s">
        <v>97</v>
      </c>
      <c r="D46" s="76">
        <v>30</v>
      </c>
      <c r="E46" s="104" t="s">
        <v>7</v>
      </c>
      <c r="F46" s="103" t="s">
        <v>143</v>
      </c>
      <c r="G46" s="79">
        <f t="shared" si="5"/>
        <v>300</v>
      </c>
      <c r="H46" s="79">
        <v>10</v>
      </c>
      <c r="I46" s="3"/>
      <c r="J46" s="80">
        <f t="shared" si="3"/>
        <v>0</v>
      </c>
      <c r="K46" s="81" t="str">
        <f t="shared" si="4"/>
        <v xml:space="preserve"> </v>
      </c>
      <c r="L46" s="105"/>
      <c r="M46" s="83"/>
      <c r="N46" s="83"/>
      <c r="O46" s="111"/>
      <c r="P46" s="111"/>
      <c r="Q46" s="85"/>
      <c r="R46" s="83"/>
      <c r="S46" s="86" t="s">
        <v>11</v>
      </c>
      <c r="T46" s="42"/>
    </row>
    <row r="47" spans="2:20" ht="41.25" customHeight="1" x14ac:dyDescent="0.35">
      <c r="B47" s="87">
        <v>41</v>
      </c>
      <c r="C47" s="106" t="s">
        <v>12</v>
      </c>
      <c r="D47" s="89">
        <v>40</v>
      </c>
      <c r="E47" s="107" t="s">
        <v>13</v>
      </c>
      <c r="F47" s="106" t="s">
        <v>144</v>
      </c>
      <c r="G47" s="92">
        <f t="shared" si="5"/>
        <v>640</v>
      </c>
      <c r="H47" s="92">
        <v>16</v>
      </c>
      <c r="I47" s="4"/>
      <c r="J47" s="93">
        <f t="shared" si="3"/>
        <v>0</v>
      </c>
      <c r="K47" s="94" t="str">
        <f t="shared" si="4"/>
        <v xml:space="preserve"> </v>
      </c>
      <c r="L47" s="95" t="s">
        <v>48</v>
      </c>
      <c r="M47" s="96"/>
      <c r="N47" s="96"/>
      <c r="O47" s="95" t="s">
        <v>116</v>
      </c>
      <c r="P47" s="95" t="s">
        <v>117</v>
      </c>
      <c r="Q47" s="97">
        <v>14</v>
      </c>
      <c r="R47" s="96"/>
      <c r="S47" s="98" t="s">
        <v>14</v>
      </c>
      <c r="T47" s="42"/>
    </row>
    <row r="48" spans="2:20" ht="22.5" customHeight="1" x14ac:dyDescent="0.35">
      <c r="B48" s="57">
        <v>42</v>
      </c>
      <c r="C48" s="99" t="s">
        <v>93</v>
      </c>
      <c r="D48" s="59">
        <v>20</v>
      </c>
      <c r="E48" s="100" t="s">
        <v>15</v>
      </c>
      <c r="F48" s="99" t="s">
        <v>138</v>
      </c>
      <c r="G48" s="62">
        <f t="shared" si="5"/>
        <v>100</v>
      </c>
      <c r="H48" s="62">
        <v>5</v>
      </c>
      <c r="I48" s="2"/>
      <c r="J48" s="63">
        <f t="shared" si="3"/>
        <v>0</v>
      </c>
      <c r="K48" s="64" t="str">
        <f t="shared" si="4"/>
        <v xml:space="preserve"> </v>
      </c>
      <c r="L48" s="101"/>
      <c r="M48" s="66"/>
      <c r="N48" s="66"/>
      <c r="O48" s="108"/>
      <c r="P48" s="108"/>
      <c r="Q48" s="68"/>
      <c r="R48" s="66"/>
      <c r="S48" s="69" t="s">
        <v>10</v>
      </c>
      <c r="T48" s="42"/>
    </row>
    <row r="49" spans="2:20" ht="22.5" customHeight="1" x14ac:dyDescent="0.35">
      <c r="B49" s="57">
        <v>43</v>
      </c>
      <c r="C49" s="99" t="s">
        <v>52</v>
      </c>
      <c r="D49" s="59">
        <v>10</v>
      </c>
      <c r="E49" s="100" t="s">
        <v>9</v>
      </c>
      <c r="F49" s="99" t="s">
        <v>67</v>
      </c>
      <c r="G49" s="62">
        <f t="shared" si="5"/>
        <v>250</v>
      </c>
      <c r="H49" s="62">
        <v>25</v>
      </c>
      <c r="I49" s="2"/>
      <c r="J49" s="63">
        <f t="shared" si="3"/>
        <v>0</v>
      </c>
      <c r="K49" s="64" t="str">
        <f t="shared" si="4"/>
        <v xml:space="preserve"> </v>
      </c>
      <c r="L49" s="101"/>
      <c r="M49" s="66"/>
      <c r="N49" s="66"/>
      <c r="O49" s="108"/>
      <c r="P49" s="108"/>
      <c r="Q49" s="68"/>
      <c r="R49" s="66"/>
      <c r="S49" s="69" t="s">
        <v>16</v>
      </c>
      <c r="T49" s="42"/>
    </row>
    <row r="50" spans="2:20" ht="22.5" customHeight="1" x14ac:dyDescent="0.35">
      <c r="B50" s="57">
        <v>44</v>
      </c>
      <c r="C50" s="99" t="s">
        <v>98</v>
      </c>
      <c r="D50" s="59">
        <v>30</v>
      </c>
      <c r="E50" s="112" t="s">
        <v>9</v>
      </c>
      <c r="F50" s="99" t="s">
        <v>145</v>
      </c>
      <c r="G50" s="62">
        <f t="shared" si="5"/>
        <v>180</v>
      </c>
      <c r="H50" s="62">
        <v>6</v>
      </c>
      <c r="I50" s="2"/>
      <c r="J50" s="63">
        <f t="shared" si="3"/>
        <v>0</v>
      </c>
      <c r="K50" s="64" t="str">
        <f t="shared" si="4"/>
        <v xml:space="preserve"> </v>
      </c>
      <c r="L50" s="101"/>
      <c r="M50" s="66"/>
      <c r="N50" s="66"/>
      <c r="O50" s="108"/>
      <c r="P50" s="108"/>
      <c r="Q50" s="68"/>
      <c r="R50" s="66"/>
      <c r="S50" s="69" t="s">
        <v>11</v>
      </c>
      <c r="T50" s="42"/>
    </row>
    <row r="51" spans="2:20" ht="22.5" customHeight="1" x14ac:dyDescent="0.35">
      <c r="B51" s="57">
        <v>45</v>
      </c>
      <c r="C51" s="99" t="s">
        <v>55</v>
      </c>
      <c r="D51" s="59">
        <v>10</v>
      </c>
      <c r="E51" s="112" t="s">
        <v>53</v>
      </c>
      <c r="F51" s="99" t="s">
        <v>146</v>
      </c>
      <c r="G51" s="62">
        <f t="shared" si="5"/>
        <v>590</v>
      </c>
      <c r="H51" s="62">
        <v>59</v>
      </c>
      <c r="I51" s="2"/>
      <c r="J51" s="63">
        <f t="shared" si="3"/>
        <v>0</v>
      </c>
      <c r="K51" s="64" t="str">
        <f t="shared" si="4"/>
        <v xml:space="preserve"> </v>
      </c>
      <c r="L51" s="101"/>
      <c r="M51" s="66"/>
      <c r="N51" s="66"/>
      <c r="O51" s="108"/>
      <c r="P51" s="108"/>
      <c r="Q51" s="68"/>
      <c r="R51" s="66"/>
      <c r="S51" s="69" t="s">
        <v>21</v>
      </c>
      <c r="T51" s="42"/>
    </row>
    <row r="52" spans="2:20" ht="22.5" customHeight="1" x14ac:dyDescent="0.35">
      <c r="B52" s="57">
        <v>46</v>
      </c>
      <c r="C52" s="99" t="s">
        <v>99</v>
      </c>
      <c r="D52" s="59">
        <v>10</v>
      </c>
      <c r="E52" s="112" t="s">
        <v>7</v>
      </c>
      <c r="F52" s="99" t="s">
        <v>100</v>
      </c>
      <c r="G52" s="62">
        <f t="shared" si="5"/>
        <v>520</v>
      </c>
      <c r="H52" s="62">
        <v>52</v>
      </c>
      <c r="I52" s="2"/>
      <c r="J52" s="63">
        <f t="shared" si="3"/>
        <v>0</v>
      </c>
      <c r="K52" s="64" t="str">
        <f t="shared" si="4"/>
        <v xml:space="preserve"> </v>
      </c>
      <c r="L52" s="101"/>
      <c r="M52" s="66"/>
      <c r="N52" s="66"/>
      <c r="O52" s="108"/>
      <c r="P52" s="108"/>
      <c r="Q52" s="68"/>
      <c r="R52" s="66"/>
      <c r="S52" s="69" t="s">
        <v>33</v>
      </c>
      <c r="T52" s="42"/>
    </row>
    <row r="53" spans="2:20" ht="22.5" customHeight="1" x14ac:dyDescent="0.35">
      <c r="B53" s="57">
        <v>47</v>
      </c>
      <c r="C53" s="99" t="s">
        <v>101</v>
      </c>
      <c r="D53" s="59">
        <v>20</v>
      </c>
      <c r="E53" s="100" t="s">
        <v>7</v>
      </c>
      <c r="F53" s="99" t="s">
        <v>102</v>
      </c>
      <c r="G53" s="62">
        <f t="shared" si="5"/>
        <v>220</v>
      </c>
      <c r="H53" s="62">
        <v>11</v>
      </c>
      <c r="I53" s="2"/>
      <c r="J53" s="63">
        <f t="shared" si="3"/>
        <v>0</v>
      </c>
      <c r="K53" s="64" t="str">
        <f t="shared" si="4"/>
        <v xml:space="preserve"> </v>
      </c>
      <c r="L53" s="101"/>
      <c r="M53" s="66"/>
      <c r="N53" s="66"/>
      <c r="O53" s="108"/>
      <c r="P53" s="108"/>
      <c r="Q53" s="68"/>
      <c r="R53" s="66"/>
      <c r="S53" s="69" t="s">
        <v>33</v>
      </c>
      <c r="T53" s="42"/>
    </row>
    <row r="54" spans="2:20" ht="22.5" customHeight="1" x14ac:dyDescent="0.35">
      <c r="B54" s="57">
        <v>48</v>
      </c>
      <c r="C54" s="99" t="s">
        <v>103</v>
      </c>
      <c r="D54" s="59">
        <v>50</v>
      </c>
      <c r="E54" s="100" t="s">
        <v>104</v>
      </c>
      <c r="F54" s="99" t="s">
        <v>147</v>
      </c>
      <c r="G54" s="62">
        <f t="shared" si="5"/>
        <v>1000</v>
      </c>
      <c r="H54" s="62">
        <v>20</v>
      </c>
      <c r="I54" s="2"/>
      <c r="J54" s="63">
        <f t="shared" si="3"/>
        <v>0</v>
      </c>
      <c r="K54" s="64" t="str">
        <f t="shared" si="4"/>
        <v xml:space="preserve"> </v>
      </c>
      <c r="L54" s="101"/>
      <c r="M54" s="66"/>
      <c r="N54" s="66"/>
      <c r="O54" s="108"/>
      <c r="P54" s="108"/>
      <c r="Q54" s="68"/>
      <c r="R54" s="66"/>
      <c r="S54" s="69" t="s">
        <v>22</v>
      </c>
      <c r="T54" s="42"/>
    </row>
    <row r="55" spans="2:20" ht="22.5" customHeight="1" x14ac:dyDescent="0.35">
      <c r="B55" s="57">
        <v>49</v>
      </c>
      <c r="C55" s="99" t="s">
        <v>105</v>
      </c>
      <c r="D55" s="59">
        <v>10</v>
      </c>
      <c r="E55" s="100" t="s">
        <v>7</v>
      </c>
      <c r="F55" s="99" t="s">
        <v>106</v>
      </c>
      <c r="G55" s="62">
        <f t="shared" si="5"/>
        <v>150</v>
      </c>
      <c r="H55" s="62">
        <v>15</v>
      </c>
      <c r="I55" s="2"/>
      <c r="J55" s="63">
        <f t="shared" si="3"/>
        <v>0</v>
      </c>
      <c r="K55" s="64" t="str">
        <f t="shared" si="4"/>
        <v xml:space="preserve"> </v>
      </c>
      <c r="L55" s="101"/>
      <c r="M55" s="66"/>
      <c r="N55" s="66"/>
      <c r="O55" s="108"/>
      <c r="P55" s="108"/>
      <c r="Q55" s="68"/>
      <c r="R55" s="66"/>
      <c r="S55" s="69" t="s">
        <v>8</v>
      </c>
      <c r="T55" s="42"/>
    </row>
    <row r="56" spans="2:20" ht="22.5" customHeight="1" x14ac:dyDescent="0.35">
      <c r="B56" s="57">
        <v>50</v>
      </c>
      <c r="C56" s="99" t="s">
        <v>25</v>
      </c>
      <c r="D56" s="59">
        <v>30</v>
      </c>
      <c r="E56" s="100" t="s">
        <v>9</v>
      </c>
      <c r="F56" s="99" t="s">
        <v>27</v>
      </c>
      <c r="G56" s="62">
        <f t="shared" si="5"/>
        <v>420</v>
      </c>
      <c r="H56" s="62">
        <v>14</v>
      </c>
      <c r="I56" s="2"/>
      <c r="J56" s="63">
        <f t="shared" ref="J56:J62" si="6">D56*I56</f>
        <v>0</v>
      </c>
      <c r="K56" s="64" t="str">
        <f t="shared" ref="K56:K62" si="7">IF(ISNUMBER(I56), IF(I56&gt;H56,"NEVYHOVUJE","VYHOVUJE")," ")</f>
        <v xml:space="preserve"> </v>
      </c>
      <c r="L56" s="101"/>
      <c r="M56" s="66"/>
      <c r="N56" s="66"/>
      <c r="O56" s="108"/>
      <c r="P56" s="108"/>
      <c r="Q56" s="68"/>
      <c r="R56" s="66"/>
      <c r="S56" s="69" t="s">
        <v>26</v>
      </c>
      <c r="T56" s="42"/>
    </row>
    <row r="57" spans="2:20" ht="22.5" customHeight="1" x14ac:dyDescent="0.35">
      <c r="B57" s="57">
        <v>51</v>
      </c>
      <c r="C57" s="99" t="s">
        <v>50</v>
      </c>
      <c r="D57" s="59">
        <v>50</v>
      </c>
      <c r="E57" s="100" t="s">
        <v>9</v>
      </c>
      <c r="F57" s="99" t="s">
        <v>51</v>
      </c>
      <c r="G57" s="62">
        <f t="shared" si="5"/>
        <v>350</v>
      </c>
      <c r="H57" s="62">
        <v>7</v>
      </c>
      <c r="I57" s="2"/>
      <c r="J57" s="63">
        <f t="shared" si="6"/>
        <v>0</v>
      </c>
      <c r="K57" s="64" t="str">
        <f t="shared" si="7"/>
        <v xml:space="preserve"> </v>
      </c>
      <c r="L57" s="101"/>
      <c r="M57" s="66"/>
      <c r="N57" s="66"/>
      <c r="O57" s="108"/>
      <c r="P57" s="108"/>
      <c r="Q57" s="68"/>
      <c r="R57" s="66"/>
      <c r="S57" s="69" t="s">
        <v>24</v>
      </c>
      <c r="T57" s="42"/>
    </row>
    <row r="58" spans="2:20" ht="22.5" customHeight="1" x14ac:dyDescent="0.35">
      <c r="B58" s="57">
        <v>52</v>
      </c>
      <c r="C58" s="99" t="s">
        <v>97</v>
      </c>
      <c r="D58" s="59">
        <v>10</v>
      </c>
      <c r="E58" s="100" t="s">
        <v>7</v>
      </c>
      <c r="F58" s="99" t="s">
        <v>148</v>
      </c>
      <c r="G58" s="62">
        <f t="shared" si="5"/>
        <v>100</v>
      </c>
      <c r="H58" s="62">
        <v>10</v>
      </c>
      <c r="I58" s="2"/>
      <c r="J58" s="63">
        <f t="shared" si="6"/>
        <v>0</v>
      </c>
      <c r="K58" s="64" t="str">
        <f t="shared" si="7"/>
        <v xml:space="preserve"> </v>
      </c>
      <c r="L58" s="101"/>
      <c r="M58" s="66"/>
      <c r="N58" s="66"/>
      <c r="O58" s="108"/>
      <c r="P58" s="108"/>
      <c r="Q58" s="68"/>
      <c r="R58" s="66"/>
      <c r="S58" s="69" t="s">
        <v>11</v>
      </c>
      <c r="T58" s="42"/>
    </row>
    <row r="59" spans="2:20" ht="88.5" customHeight="1" x14ac:dyDescent="0.35">
      <c r="B59" s="57">
        <v>53</v>
      </c>
      <c r="C59" s="99" t="s">
        <v>107</v>
      </c>
      <c r="D59" s="59">
        <v>10</v>
      </c>
      <c r="E59" s="100" t="s">
        <v>9</v>
      </c>
      <c r="F59" s="99" t="s">
        <v>149</v>
      </c>
      <c r="G59" s="62">
        <f t="shared" si="5"/>
        <v>600</v>
      </c>
      <c r="H59" s="62">
        <v>60</v>
      </c>
      <c r="I59" s="2"/>
      <c r="J59" s="63">
        <f t="shared" si="6"/>
        <v>0</v>
      </c>
      <c r="K59" s="64" t="str">
        <f t="shared" si="7"/>
        <v xml:space="preserve"> </v>
      </c>
      <c r="L59" s="101"/>
      <c r="M59" s="66"/>
      <c r="N59" s="66"/>
      <c r="O59" s="108"/>
      <c r="P59" s="108"/>
      <c r="Q59" s="68"/>
      <c r="R59" s="66"/>
      <c r="S59" s="69" t="s">
        <v>34</v>
      </c>
      <c r="T59" s="42"/>
    </row>
    <row r="60" spans="2:20" ht="22.5" customHeight="1" x14ac:dyDescent="0.35">
      <c r="B60" s="57">
        <v>54</v>
      </c>
      <c r="C60" s="99" t="s">
        <v>108</v>
      </c>
      <c r="D60" s="59">
        <v>10</v>
      </c>
      <c r="E60" s="100" t="s">
        <v>7</v>
      </c>
      <c r="F60" s="99" t="s">
        <v>109</v>
      </c>
      <c r="G60" s="62">
        <f t="shared" si="5"/>
        <v>250</v>
      </c>
      <c r="H60" s="62">
        <v>25</v>
      </c>
      <c r="I60" s="2"/>
      <c r="J60" s="63">
        <f t="shared" si="6"/>
        <v>0</v>
      </c>
      <c r="K60" s="64" t="str">
        <f t="shared" si="7"/>
        <v xml:space="preserve"> </v>
      </c>
      <c r="L60" s="101"/>
      <c r="M60" s="66"/>
      <c r="N60" s="66"/>
      <c r="O60" s="108"/>
      <c r="P60" s="108"/>
      <c r="Q60" s="68"/>
      <c r="R60" s="66"/>
      <c r="S60" s="69" t="s">
        <v>22</v>
      </c>
      <c r="T60" s="42"/>
    </row>
    <row r="61" spans="2:20" ht="22.5" customHeight="1" thickBot="1" x14ac:dyDescent="0.4">
      <c r="B61" s="113">
        <v>55</v>
      </c>
      <c r="C61" s="114" t="s">
        <v>82</v>
      </c>
      <c r="D61" s="115">
        <v>20</v>
      </c>
      <c r="E61" s="116" t="s">
        <v>7</v>
      </c>
      <c r="F61" s="114" t="s">
        <v>83</v>
      </c>
      <c r="G61" s="117">
        <f t="shared" si="5"/>
        <v>3900</v>
      </c>
      <c r="H61" s="117">
        <v>195</v>
      </c>
      <c r="I61" s="5"/>
      <c r="J61" s="118">
        <f t="shared" si="6"/>
        <v>0</v>
      </c>
      <c r="K61" s="119" t="str">
        <f t="shared" si="7"/>
        <v xml:space="preserve"> </v>
      </c>
      <c r="L61" s="105"/>
      <c r="M61" s="83"/>
      <c r="N61" s="83"/>
      <c r="O61" s="111"/>
      <c r="P61" s="111"/>
      <c r="Q61" s="85"/>
      <c r="R61" s="83"/>
      <c r="S61" s="120" t="s">
        <v>11</v>
      </c>
      <c r="T61" s="42"/>
    </row>
    <row r="62" spans="2:20" ht="92.25" customHeight="1" thickBot="1" x14ac:dyDescent="0.4">
      <c r="B62" s="121">
        <v>56</v>
      </c>
      <c r="C62" s="122" t="s">
        <v>103</v>
      </c>
      <c r="D62" s="123">
        <v>5</v>
      </c>
      <c r="E62" s="124" t="s">
        <v>104</v>
      </c>
      <c r="F62" s="122" t="s">
        <v>150</v>
      </c>
      <c r="G62" s="125">
        <f t="shared" si="5"/>
        <v>100</v>
      </c>
      <c r="H62" s="125">
        <v>20</v>
      </c>
      <c r="I62" s="6"/>
      <c r="J62" s="126">
        <f t="shared" si="6"/>
        <v>0</v>
      </c>
      <c r="K62" s="127" t="str">
        <f t="shared" si="7"/>
        <v xml:space="preserve"> </v>
      </c>
      <c r="L62" s="128" t="s">
        <v>48</v>
      </c>
      <c r="M62" s="129"/>
      <c r="N62" s="129"/>
      <c r="O62" s="128" t="s">
        <v>118</v>
      </c>
      <c r="P62" s="128" t="s">
        <v>119</v>
      </c>
      <c r="Q62" s="130">
        <v>14</v>
      </c>
      <c r="R62" s="129"/>
      <c r="S62" s="131" t="s">
        <v>22</v>
      </c>
      <c r="T62" s="42"/>
    </row>
    <row r="63" spans="2:20" ht="13.5" customHeight="1" thickTop="1" thickBot="1" x14ac:dyDescent="0.4">
      <c r="C63" s="15"/>
      <c r="D63" s="15"/>
      <c r="E63" s="15"/>
      <c r="F63" s="15"/>
      <c r="G63" s="15"/>
      <c r="J63" s="132"/>
    </row>
    <row r="64" spans="2:20" ht="60.75" customHeight="1" thickTop="1" thickBot="1" x14ac:dyDescent="0.4">
      <c r="B64" s="133" t="s">
        <v>30</v>
      </c>
      <c r="C64" s="134"/>
      <c r="D64" s="134"/>
      <c r="E64" s="134"/>
      <c r="F64" s="134"/>
      <c r="G64" s="135"/>
      <c r="H64" s="136" t="s">
        <v>31</v>
      </c>
      <c r="I64" s="137" t="s">
        <v>32</v>
      </c>
      <c r="J64" s="138"/>
      <c r="K64" s="139"/>
      <c r="L64" s="32"/>
      <c r="M64" s="32"/>
      <c r="N64" s="32"/>
      <c r="O64" s="32"/>
      <c r="P64" s="32"/>
      <c r="Q64" s="32"/>
      <c r="R64" s="32"/>
      <c r="S64" s="140"/>
    </row>
    <row r="65" spans="2:11" ht="33" customHeight="1" thickTop="1" thickBot="1" x14ac:dyDescent="0.4">
      <c r="B65" s="141" t="s">
        <v>35</v>
      </c>
      <c r="C65" s="141"/>
      <c r="D65" s="141"/>
      <c r="E65" s="141"/>
      <c r="F65" s="141"/>
      <c r="G65" s="142"/>
      <c r="H65" s="143">
        <f>SUM(G7:G62)</f>
        <v>70056</v>
      </c>
      <c r="I65" s="144">
        <f>SUM(J7:J62)</f>
        <v>0</v>
      </c>
      <c r="J65" s="145"/>
      <c r="K65" s="146"/>
    </row>
    <row r="66" spans="2:11" ht="5" customHeight="1" thickTop="1" x14ac:dyDescent="0.35"/>
    <row r="67" spans="2:11" ht="14.25" customHeight="1" x14ac:dyDescent="0.35"/>
    <row r="68" spans="2:11" ht="14.25" customHeight="1" x14ac:dyDescent="0.35"/>
    <row r="69" spans="2:11" ht="14.25" customHeight="1" x14ac:dyDescent="0.35"/>
    <row r="70" spans="2:11" ht="14.25" customHeight="1" x14ac:dyDescent="0.35"/>
    <row r="71" spans="2:11" ht="14.25" customHeight="1" x14ac:dyDescent="0.35"/>
    <row r="72" spans="2:11" ht="14.25" customHeight="1" x14ac:dyDescent="0.35"/>
    <row r="73" spans="2:11" ht="14.25" customHeight="1" x14ac:dyDescent="0.35"/>
    <row r="74" spans="2:11" ht="14.25" customHeight="1" x14ac:dyDescent="0.35"/>
    <row r="75" spans="2:11" ht="14.25" customHeight="1" x14ac:dyDescent="0.35"/>
    <row r="76" spans="2:11" ht="14.25" customHeight="1" x14ac:dyDescent="0.35"/>
    <row r="77" spans="2:11" ht="14.25" customHeight="1" x14ac:dyDescent="0.35"/>
    <row r="78" spans="2:11" ht="14.25" customHeight="1" x14ac:dyDescent="0.35"/>
    <row r="79" spans="2:11" ht="14.25" customHeight="1" x14ac:dyDescent="0.35"/>
    <row r="80" spans="2:11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</sheetData>
  <sheetProtection algorithmName="SHA-512" hashValue="D6+G6RW9pJu3+lLAsPPJQrKgLmOh3a0YXQpIIQoGwoL/b5KiIn4Hg+snHUEQfIEgjST9XUoLAbur33nbtFfGpw==" saltValue="IpzjOa9uI0SqQ+wmDFhjwQ==" spinCount="100000" sheet="1" objects="1" scenarios="1" selectLockedCells="1"/>
  <mergeCells count="36">
    <mergeCell ref="B65:F65"/>
    <mergeCell ref="I65:K65"/>
    <mergeCell ref="B3:C4"/>
    <mergeCell ref="D3:E4"/>
    <mergeCell ref="F3:F4"/>
    <mergeCell ref="L47:L61"/>
    <mergeCell ref="B1:D1"/>
    <mergeCell ref="B64:F64"/>
    <mergeCell ref="I64:K64"/>
    <mergeCell ref="L7:L12"/>
    <mergeCell ref="L13:L32"/>
    <mergeCell ref="L33:L46"/>
    <mergeCell ref="M7:M12"/>
    <mergeCell ref="M13:M32"/>
    <mergeCell ref="M33:M46"/>
    <mergeCell ref="M47:M61"/>
    <mergeCell ref="N7:N12"/>
    <mergeCell ref="N13:N32"/>
    <mergeCell ref="N33:N46"/>
    <mergeCell ref="N47:N61"/>
    <mergeCell ref="O13:O32"/>
    <mergeCell ref="P13:P32"/>
    <mergeCell ref="Q13:Q32"/>
    <mergeCell ref="R13:R32"/>
    <mergeCell ref="O7:O12"/>
    <mergeCell ref="P7:P12"/>
    <mergeCell ref="Q7:Q12"/>
    <mergeCell ref="R7:R12"/>
    <mergeCell ref="O47:O61"/>
    <mergeCell ref="P47:P61"/>
    <mergeCell ref="Q47:Q61"/>
    <mergeCell ref="R47:R61"/>
    <mergeCell ref="O33:O46"/>
    <mergeCell ref="P33:P46"/>
    <mergeCell ref="Q33:Q46"/>
    <mergeCell ref="R33:R46"/>
  </mergeCells>
  <conditionalFormatting sqref="B7:B62">
    <cfRule type="containsBlanks" dxfId="20" priority="133">
      <formula>LEN(TRIM(B7))=0</formula>
    </cfRule>
  </conditionalFormatting>
  <conditionalFormatting sqref="B7:B62">
    <cfRule type="cellIs" dxfId="19" priority="128" operator="greaterThanOrEqual">
      <formula>1</formula>
    </cfRule>
  </conditionalFormatting>
  <conditionalFormatting sqref="K8:K10 K12:K62">
    <cfRule type="cellIs" dxfId="18" priority="125" operator="equal">
      <formula>"VYHOVUJE"</formula>
    </cfRule>
  </conditionalFormatting>
  <conditionalFormatting sqref="K8:K10 K12:K62">
    <cfRule type="cellIs" dxfId="17" priority="124" operator="equal">
      <formula>"NEVYHOVUJE"</formula>
    </cfRule>
  </conditionalFormatting>
  <conditionalFormatting sqref="I8:I10 I12:I62">
    <cfRule type="containsBlanks" dxfId="16" priority="92">
      <formula>LEN(TRIM(I8))=0</formula>
    </cfRule>
  </conditionalFormatting>
  <conditionalFormatting sqref="I8:I10 I12:I62">
    <cfRule type="notContainsBlanks" dxfId="15" priority="91">
      <formula>LEN(TRIM(I8))&gt;0</formula>
    </cfRule>
  </conditionalFormatting>
  <conditionalFormatting sqref="I8:I10 I12:I62">
    <cfRule type="notContainsBlanks" dxfId="14" priority="90">
      <formula>LEN(TRIM(I8))&gt;0</formula>
    </cfRule>
  </conditionalFormatting>
  <conditionalFormatting sqref="K7">
    <cfRule type="cellIs" dxfId="13" priority="89" operator="equal">
      <formula>"VYHOVUJE"</formula>
    </cfRule>
  </conditionalFormatting>
  <conditionalFormatting sqref="K7">
    <cfRule type="cellIs" dxfId="12" priority="88" operator="equal">
      <formula>"NEVYHOVUJE"</formula>
    </cfRule>
  </conditionalFormatting>
  <conditionalFormatting sqref="I7">
    <cfRule type="containsBlanks" dxfId="11" priority="82">
      <formula>LEN(TRIM(I7))=0</formula>
    </cfRule>
  </conditionalFormatting>
  <conditionalFormatting sqref="I7">
    <cfRule type="notContainsBlanks" dxfId="10" priority="81">
      <formula>LEN(TRIM(I7))&gt;0</formula>
    </cfRule>
  </conditionalFormatting>
  <conditionalFormatting sqref="I7:I62">
    <cfRule type="notContainsBlanks" dxfId="9" priority="80">
      <formula>LEN(TRIM(I7))&gt;0</formula>
    </cfRule>
  </conditionalFormatting>
  <conditionalFormatting sqref="D7">
    <cfRule type="containsBlanks" dxfId="8" priority="79">
      <formula>LEN(TRIM(D7))=0</formula>
    </cfRule>
  </conditionalFormatting>
  <conditionalFormatting sqref="D11">
    <cfRule type="containsBlanks" dxfId="7" priority="76">
      <formula>LEN(TRIM(D11))=0</formula>
    </cfRule>
  </conditionalFormatting>
  <conditionalFormatting sqref="K11">
    <cfRule type="cellIs" dxfId="6" priority="75" operator="equal">
      <formula>"VYHOVUJE"</formula>
    </cfRule>
  </conditionalFormatting>
  <conditionalFormatting sqref="K11">
    <cfRule type="cellIs" dxfId="5" priority="74" operator="equal">
      <formula>"NEVYHOVUJE"</formula>
    </cfRule>
  </conditionalFormatting>
  <conditionalFormatting sqref="I11">
    <cfRule type="containsBlanks" dxfId="4" priority="68">
      <formula>LEN(TRIM(I11))=0</formula>
    </cfRule>
  </conditionalFormatting>
  <conditionalFormatting sqref="I11">
    <cfRule type="notContainsBlanks" dxfId="3" priority="67">
      <formula>LEN(TRIM(I11))&gt;0</formula>
    </cfRule>
  </conditionalFormatting>
  <conditionalFormatting sqref="I11">
    <cfRule type="notContainsBlanks" dxfId="2" priority="66">
      <formula>LEN(TRIM(I11))&gt;0</formula>
    </cfRule>
  </conditionalFormatting>
  <conditionalFormatting sqref="D12:D62">
    <cfRule type="containsBlanks" dxfId="1" priority="65">
      <formula>LEN(TRIM(D12))=0</formula>
    </cfRule>
  </conditionalFormatting>
  <conditionalFormatting sqref="D8:D10">
    <cfRule type="containsBlanks" dxfId="0" priority="1">
      <formula>LEN(TRIM(D8))=0</formula>
    </cfRule>
  </conditionalFormatting>
  <dataValidations disablePrompts="1" count="1">
    <dataValidation type="list" showInputMessage="1" showErrorMessage="1" sqref="E8:E11" xr:uid="{00730071-0091-4CB0-881D-00780001004A}">
      <formula1>"ks,balení,sada,litr,kg,pár,role,karton,"</formula1>
    </dataValidation>
  </dataValidations>
  <pageMargins left="0.11811023622047245" right="0" top="0.19685039370078741" bottom="7.874015748031496E-2" header="7.874015748031496E-2" footer="0.11811023622047245"/>
  <pageSetup paperSize="9" scale="32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 xr:uid="{00000000-0002-0000-0000-000000000000}">
          <x14:formula1>
            <xm:f>#REF!</xm:f>
          </x14:formula1>
          <xm:sqref>S8:S10</xm:sqref>
        </x14:dataValidation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S7</xm:sqref>
        </x14:dataValidation>
        <x14:dataValidation type="list" allowBlank="1" showInputMessage="1" showErrorMessage="1" xr:uid="{00000000-0002-0000-0000-000002000000}">
          <x14:formula1>
            <xm:f>'D:\TEMP\kristofo\[DNS 003 Brejcha.xlsx]CPV'!#REF!</xm:f>
          </x14:formula1>
          <xm:sqref>S11</xm:sqref>
        </x14:dataValidation>
        <x14:dataValidation type="list" allowBlank="1" showInputMessage="1" showErrorMessage="1" xr:uid="{00000000-0002-0000-0000-000003000000}">
          <x14:formula1>
            <xm:f>'D:\DNS 2021\DNS 003\[DNS 003 Polívková.xlsx]CPV'!#REF!</xm:f>
          </x14:formula1>
          <xm:sqref>S12:S62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2021-09-14T08:31:43Z</cp:lastPrinted>
  <dcterms:created xsi:type="dcterms:W3CDTF">2014-03-05T12:43:32Z</dcterms:created>
  <dcterms:modified xsi:type="dcterms:W3CDTF">2021-09-14T08:37:30Z</dcterms:modified>
</cp:coreProperties>
</file>